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16" yWindow="65446" windowWidth="8925" windowHeight="9765" activeTab="1"/>
  </bookViews>
  <sheets>
    <sheet name="T.Hop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</sheets>
  <definedNames>
    <definedName name="_xlnm._FilterDatabase" localSheetId="0" hidden="1">'T.Hop'!$A$3:$N$157</definedName>
    <definedName name="Data">'T.Hop'!$B$3:$N$157</definedName>
  </definedNames>
  <calcPr fullCalcOnLoad="1"/>
</workbook>
</file>

<file path=xl/comments1.xml><?xml version="1.0" encoding="utf-8"?>
<comments xmlns="http://schemas.openxmlformats.org/spreadsheetml/2006/main">
  <authors>
    <author>Welcome</author>
  </authors>
  <commentList>
    <comment ref="D83" authorId="0">
      <text>
        <r>
          <rPr>
            <b/>
            <sz val="9"/>
            <rFont val="Tahoma"/>
            <family val="2"/>
          </rPr>
          <t xml:space="preserve">chuyển từ lớp C sang
</t>
        </r>
      </text>
    </comment>
    <comment ref="D111" authorId="0">
      <text>
        <r>
          <rPr>
            <sz val="9"/>
            <rFont val="Tahoma"/>
            <family val="2"/>
          </rPr>
          <t xml:space="preserve">chyển từ lớp C sang
</t>
        </r>
      </text>
    </comment>
  </commentList>
</comments>
</file>

<file path=xl/sharedStrings.xml><?xml version="1.0" encoding="utf-8"?>
<sst xmlns="http://schemas.openxmlformats.org/spreadsheetml/2006/main" count="1688" uniqueCount="234">
  <si>
    <t>Nhung</t>
  </si>
  <si>
    <t>Trang</t>
  </si>
  <si>
    <t>STT</t>
  </si>
  <si>
    <t>SBD</t>
  </si>
  <si>
    <t>Họ</t>
  </si>
  <si>
    <t>tên</t>
  </si>
  <si>
    <t>N.sinh</t>
  </si>
  <si>
    <t>Lớp</t>
  </si>
  <si>
    <t>N.Sinh</t>
  </si>
  <si>
    <t>Giang</t>
  </si>
  <si>
    <t>Tổng số dự thi:...........Vắng............</t>
  </si>
  <si>
    <t>SBD vắng:......................................</t>
  </si>
  <si>
    <t>Nga</t>
  </si>
  <si>
    <t>TT</t>
  </si>
  <si>
    <t>Anh</t>
  </si>
  <si>
    <t>Linh</t>
  </si>
  <si>
    <t>sx</t>
  </si>
  <si>
    <t>Hương</t>
  </si>
  <si>
    <t>Hường</t>
  </si>
  <si>
    <t>Nguyễn Thị Thu</t>
  </si>
  <si>
    <t>Ánh</t>
  </si>
  <si>
    <t>Nguyễn Thị</t>
  </si>
  <si>
    <t>Hà</t>
  </si>
  <si>
    <t>Huệ</t>
  </si>
  <si>
    <t xml:space="preserve">Nguyễn Thị </t>
  </si>
  <si>
    <t>Huyền</t>
  </si>
  <si>
    <t>Quỳnh</t>
  </si>
  <si>
    <t>Thảo</t>
  </si>
  <si>
    <t>Yến</t>
  </si>
  <si>
    <t>Hiền</t>
  </si>
  <si>
    <t>Phương</t>
  </si>
  <si>
    <t>Ngọc</t>
  </si>
  <si>
    <t>Minh</t>
  </si>
  <si>
    <t>KTA</t>
  </si>
  <si>
    <t>KTB</t>
  </si>
  <si>
    <t>Thu</t>
  </si>
  <si>
    <t>Thủy</t>
  </si>
  <si>
    <t>Hội trường:</t>
  </si>
  <si>
    <t>Ký nộp bài</t>
  </si>
  <si>
    <t>Điểm thi</t>
  </si>
  <si>
    <t>Ghi chú</t>
  </si>
  <si>
    <t>Số tờ</t>
  </si>
  <si>
    <t>Họ và</t>
  </si>
  <si>
    <t>Cán bộ coi thi 1</t>
  </si>
  <si>
    <t>(Ký, ghi rõ họ tên)</t>
  </si>
  <si>
    <t>Cán bộ coi thi 2</t>
  </si>
  <si>
    <t>Nguyễn Văn</t>
  </si>
  <si>
    <t>Dung</t>
  </si>
  <si>
    <t>Oanh</t>
  </si>
  <si>
    <t>Hoài</t>
  </si>
  <si>
    <t>Loan</t>
  </si>
  <si>
    <t>Mai</t>
  </si>
  <si>
    <t>Nguyễn Thị Hồng</t>
  </si>
  <si>
    <t>Lê Thị</t>
  </si>
  <si>
    <t>Vân</t>
  </si>
  <si>
    <t>Chung</t>
  </si>
  <si>
    <t xml:space="preserve">Nguyễn Văn </t>
  </si>
  <si>
    <t>Nguyễn Thị Thanh</t>
  </si>
  <si>
    <t>Hoàng Thị</t>
  </si>
  <si>
    <t>Hằng</t>
  </si>
  <si>
    <t>Nguyễn Thúy</t>
  </si>
  <si>
    <t>Nguyễn Thị Ngọc</t>
  </si>
  <si>
    <t>Nguyễn Ngọc</t>
  </si>
  <si>
    <t>Nguyễn Thu</t>
  </si>
  <si>
    <t>Vinh</t>
  </si>
  <si>
    <t>Nguyệt</t>
  </si>
  <si>
    <t>Sáng</t>
  </si>
  <si>
    <t>Tâm</t>
  </si>
  <si>
    <t>Nguyễn Thị Huyền</t>
  </si>
  <si>
    <t>Bình</t>
  </si>
  <si>
    <t>Thương</t>
  </si>
  <si>
    <t xml:space="preserve">Nguyễn Đức </t>
  </si>
  <si>
    <t>Quyên</t>
  </si>
  <si>
    <t>Trung</t>
  </si>
  <si>
    <t>Nguyễn Thị Phương</t>
  </si>
  <si>
    <t xml:space="preserve">Bùi Kim </t>
  </si>
  <si>
    <t>Bùi Vương Quốc</t>
  </si>
  <si>
    <t>Nguyễn Quỳnh</t>
  </si>
  <si>
    <t>Nguyễn Việt</t>
  </si>
  <si>
    <t>Nguyễn Tú</t>
  </si>
  <si>
    <t>Nguyễn Thị Thúy</t>
  </si>
  <si>
    <t>Diệu</t>
  </si>
  <si>
    <t xml:space="preserve">Nguyễn Thị Thùy </t>
  </si>
  <si>
    <t>Dương</t>
  </si>
  <si>
    <t>Hải</t>
  </si>
  <si>
    <t xml:space="preserve">Nguyễn Thanh </t>
  </si>
  <si>
    <t>Nguyễn Minh</t>
  </si>
  <si>
    <t>Nguyễn Thị Linh</t>
  </si>
  <si>
    <t>Lam</t>
  </si>
  <si>
    <t>Cao Thị Hằng</t>
  </si>
  <si>
    <t>Nguyễn  Hoài</t>
  </si>
  <si>
    <t>Ngô Thị Ánh</t>
  </si>
  <si>
    <t>Hoàng Thị Hồng</t>
  </si>
  <si>
    <t>Nguyễn Mai</t>
  </si>
  <si>
    <t>Phạm Như</t>
  </si>
  <si>
    <t>Sơn</t>
  </si>
  <si>
    <t>Thịnh</t>
  </si>
  <si>
    <t>Phan Thị</t>
  </si>
  <si>
    <t>Thuyên</t>
  </si>
  <si>
    <t>Trần Thị Thanh</t>
  </si>
  <si>
    <t>Trà</t>
  </si>
  <si>
    <t>Tuyến</t>
  </si>
  <si>
    <t>Việt</t>
  </si>
  <si>
    <t>Trần Thị</t>
  </si>
  <si>
    <t>Trần Thị Vân</t>
  </si>
  <si>
    <t>Chúc</t>
  </si>
  <si>
    <t>Quách Thị Thanh</t>
  </si>
  <si>
    <t>Cúc</t>
  </si>
  <si>
    <t xml:space="preserve">Phạm Thị </t>
  </si>
  <si>
    <t>Vũ Thị Kỳ</t>
  </si>
  <si>
    <t>Duyên</t>
  </si>
  <si>
    <t>Lương Thế</t>
  </si>
  <si>
    <t>Đạt</t>
  </si>
  <si>
    <t xml:space="preserve">Lương Thị </t>
  </si>
  <si>
    <t xml:space="preserve">Nguyễn Thị Thu </t>
  </si>
  <si>
    <t>Hồng</t>
  </si>
  <si>
    <t>Trần Thị Thu</t>
  </si>
  <si>
    <t>Kiều</t>
  </si>
  <si>
    <t>Nguyễn Kiều</t>
  </si>
  <si>
    <t>Vương Thị</t>
  </si>
  <si>
    <t>Mận</t>
  </si>
  <si>
    <t>Nguyễn Thị Trà</t>
  </si>
  <si>
    <t>My</t>
  </si>
  <si>
    <t>Nguyễn Thị Như</t>
  </si>
  <si>
    <t>Phượng</t>
  </si>
  <si>
    <t>Nguyễn Hữu Minh</t>
  </si>
  <si>
    <t>Quân</t>
  </si>
  <si>
    <t xml:space="preserve">Nguyễn Tú </t>
  </si>
  <si>
    <t>Đào Thị Minh</t>
  </si>
  <si>
    <t xml:space="preserve">Nguyễn Tuệ </t>
  </si>
  <si>
    <t>Lê Thị Thu</t>
  </si>
  <si>
    <t xml:space="preserve">Đỗ Thị Phương </t>
  </si>
  <si>
    <t>Thanh</t>
  </si>
  <si>
    <t>Thơm</t>
  </si>
  <si>
    <t>Thúy</t>
  </si>
  <si>
    <t>Nguyễn Thanh</t>
  </si>
  <si>
    <t>Trúc</t>
  </si>
  <si>
    <t>Tuấn</t>
  </si>
  <si>
    <t>Nguyễn Anh</t>
  </si>
  <si>
    <t xml:space="preserve">Nguyễn Thị Hải </t>
  </si>
  <si>
    <t>Nguyễn Công Nhật</t>
  </si>
  <si>
    <t>Phạm Thị Phương</t>
  </si>
  <si>
    <t>Duy</t>
  </si>
  <si>
    <t>Bùi Thị Thu</t>
  </si>
  <si>
    <t>Nguyễn Vinh</t>
  </si>
  <si>
    <t>Quang</t>
  </si>
  <si>
    <t>Nguyễn Tài Sao</t>
  </si>
  <si>
    <t>Ngô Hồng</t>
  </si>
  <si>
    <t>Trần Trung</t>
  </si>
  <si>
    <t>Thành</t>
  </si>
  <si>
    <t>Tùng</t>
  </si>
  <si>
    <t>Lê Thị Thảo</t>
  </si>
  <si>
    <t>La Thị</t>
  </si>
  <si>
    <t>Nguyễn Tuấn</t>
  </si>
  <si>
    <t>Chi</t>
  </si>
  <si>
    <t>Đàm</t>
  </si>
  <si>
    <t xml:space="preserve">Trần Thúy </t>
  </si>
  <si>
    <t>Lộc</t>
  </si>
  <si>
    <t>Nguyễn Tiến</t>
  </si>
  <si>
    <t>Nguyễn Thị Bích</t>
  </si>
  <si>
    <t>Nhàn</t>
  </si>
  <si>
    <t>Cao Thị Thu</t>
  </si>
  <si>
    <t>Diêm Thị</t>
  </si>
  <si>
    <t>Trần Thu</t>
  </si>
  <si>
    <t>Hồ Thị</t>
  </si>
  <si>
    <t xml:space="preserve">Nguyễn Khắc </t>
  </si>
  <si>
    <t xml:space="preserve">Nguyễn Thành </t>
  </si>
  <si>
    <t xml:space="preserve">Đặng Thị </t>
  </si>
  <si>
    <t>Vượng</t>
  </si>
  <si>
    <t>Nguyễn Thị Lan</t>
  </si>
  <si>
    <t>Chiên</t>
  </si>
  <si>
    <t>Tống Thị Kim</t>
  </si>
  <si>
    <t>Điểm</t>
  </si>
  <si>
    <t>Lê Ngọc</t>
  </si>
  <si>
    <t>Ngô Khánh</t>
  </si>
  <si>
    <t>Ngô Thị Khánh</t>
  </si>
  <si>
    <t>Phùng Thùy</t>
  </si>
  <si>
    <t xml:space="preserve">Vũ Thị Hải </t>
  </si>
  <si>
    <t>Ly</t>
  </si>
  <si>
    <t xml:space="preserve">Nguyễn Phương </t>
  </si>
  <si>
    <t>Mi</t>
  </si>
  <si>
    <t>Ngát</t>
  </si>
  <si>
    <t>Nhị</t>
  </si>
  <si>
    <t>Đặng Thị Hồng</t>
  </si>
  <si>
    <t xml:space="preserve">Tống Thị </t>
  </si>
  <si>
    <t>Vi</t>
  </si>
  <si>
    <t>Trương Thị</t>
  </si>
  <si>
    <t>Vũ Thị Như</t>
  </si>
  <si>
    <t>Ý</t>
  </si>
  <si>
    <t>KTD</t>
  </si>
  <si>
    <t>D204</t>
  </si>
  <si>
    <t>Thùy</t>
  </si>
  <si>
    <t>CNTT</t>
  </si>
  <si>
    <t>TK</t>
  </si>
  <si>
    <t>QTKD</t>
  </si>
  <si>
    <t>D201</t>
  </si>
  <si>
    <t>D202</t>
  </si>
  <si>
    <t>D203</t>
  </si>
  <si>
    <t xml:space="preserve">Hoài </t>
  </si>
  <si>
    <t>Lê Văn</t>
  </si>
  <si>
    <r>
      <t xml:space="preserve">DANH SÁCH SV CAO ĐẲNG K16 CHÍNH QUY THI HỌC KỲ II </t>
    </r>
    <r>
      <rPr>
        <sz val="12"/>
        <rFont val="Times New Roman"/>
        <family val="1"/>
      </rPr>
      <t>(NĂM HỌC 2021-2022)</t>
    </r>
  </si>
  <si>
    <t>TACN</t>
  </si>
  <si>
    <t>TKNL&amp;TS</t>
  </si>
  <si>
    <t>TKTMDV&amp;GC</t>
  </si>
  <si>
    <t>TKTKQG</t>
  </si>
  <si>
    <t>TKXHMT</t>
  </si>
  <si>
    <t>TKMSHGĐ</t>
  </si>
  <si>
    <t>TKDN</t>
  </si>
  <si>
    <t>KTTCDN2</t>
  </si>
  <si>
    <t>KTHCSN</t>
  </si>
  <si>
    <t>KTTCDN3</t>
  </si>
  <si>
    <t>TCDN</t>
  </si>
  <si>
    <t>KTQTCP</t>
  </si>
  <si>
    <t>Kiểm toán</t>
  </si>
  <si>
    <t>HTTTKT</t>
  </si>
  <si>
    <t>PTHTTTKT</t>
  </si>
  <si>
    <t>QT mạng</t>
  </si>
  <si>
    <t>LT .Net</t>
  </si>
  <si>
    <t>ĐHƯD</t>
  </si>
  <si>
    <t>QTSX&amp;TN</t>
  </si>
  <si>
    <t>TMĐT</t>
  </si>
  <si>
    <t>QTTCDN</t>
  </si>
  <si>
    <t>QTDAĐT</t>
  </si>
  <si>
    <t>QT Marketing</t>
  </si>
  <si>
    <t>QTBH</t>
  </si>
  <si>
    <t>D102</t>
  </si>
  <si>
    <t>D103</t>
  </si>
  <si>
    <t>Môn thi</t>
  </si>
  <si>
    <t>Thời gian:   9h 00' ngày 07 tháng 7 năm 2022</t>
  </si>
  <si>
    <r>
      <t xml:space="preserve">Học phần:  </t>
    </r>
    <r>
      <rPr>
        <b/>
        <sz val="11"/>
        <rFont val="Times New Roman"/>
        <family val="1"/>
      </rPr>
      <t>TKTKQG- KTTCDN3- QTTCDN</t>
    </r>
  </si>
  <si>
    <r>
      <t xml:space="preserve">Học phần:  </t>
    </r>
    <r>
      <rPr>
        <b/>
        <sz val="11"/>
        <rFont val="Times New Roman"/>
        <family val="1"/>
      </rPr>
      <t>KTTCDN3- QTTCDN</t>
    </r>
  </si>
  <si>
    <r>
      <t xml:space="preserve">Học phần:  </t>
    </r>
    <r>
      <rPr>
        <b/>
        <sz val="11"/>
        <rFont val="Times New Roman"/>
        <family val="1"/>
      </rPr>
      <t>KTTCDN3</t>
    </r>
  </si>
  <si>
    <r>
      <t xml:space="preserve">Học phần:  </t>
    </r>
    <r>
      <rPr>
        <b/>
        <sz val="11"/>
        <rFont val="Times New Roman"/>
        <family val="1"/>
      </rPr>
      <t>Quản trị mạng</t>
    </r>
  </si>
  <si>
    <t>A303</t>
  </si>
</sst>
</file>

<file path=xl/styles.xml><?xml version="1.0" encoding="utf-8"?>
<styleSheet xmlns="http://schemas.openxmlformats.org/spreadsheetml/2006/main">
  <numFmts count="25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/dd/yy;@"/>
    <numFmt numFmtId="173" formatCode="0#"/>
    <numFmt numFmtId="174" formatCode="dd\-mm\-yy"/>
    <numFmt numFmtId="175" formatCode="_(* #,##0_);_(* \(#,##0\);_(* &quot;-&quot;??_);_(@_)"/>
    <numFmt numFmtId="176" formatCode="dd\-mm\-yyyy"/>
    <numFmt numFmtId="177" formatCode="[$-409]dddd\,\ mmmm\ dd\,\ yyyy"/>
    <numFmt numFmtId="178" formatCode="dd/mm/yy"/>
    <numFmt numFmtId="179" formatCode="mm\-dd\-yyyy"/>
    <numFmt numFmtId="180" formatCode="mmm/yyyy"/>
  </numFmts>
  <fonts count="61">
    <font>
      <sz val="12"/>
      <name val=".VnArial"/>
      <family val="0"/>
    </font>
    <font>
      <sz val="8"/>
      <name val=".VnArial"/>
      <family val="2"/>
    </font>
    <font>
      <b/>
      <sz val="12"/>
      <name val=".VnArial"/>
      <family val="2"/>
    </font>
    <font>
      <sz val="11"/>
      <name val=".VnArial"/>
      <family val="2"/>
    </font>
    <font>
      <sz val="12"/>
      <color indexed="10"/>
      <name val=".VnArial"/>
      <family val="2"/>
    </font>
    <font>
      <sz val="12"/>
      <name val=".VnTime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2"/>
      <color indexed="8"/>
      <name val=".VnTime"/>
      <family val="2"/>
    </font>
    <font>
      <sz val="12"/>
      <color indexed="9"/>
      <name val=".VnTime"/>
      <family val="2"/>
    </font>
    <font>
      <sz val="12"/>
      <color indexed="20"/>
      <name val=".VnTime"/>
      <family val="2"/>
    </font>
    <font>
      <b/>
      <sz val="12"/>
      <color indexed="52"/>
      <name val=".VnTime"/>
      <family val="2"/>
    </font>
    <font>
      <b/>
      <sz val="12"/>
      <color indexed="9"/>
      <name val=".VnTime"/>
      <family val="2"/>
    </font>
    <font>
      <i/>
      <sz val="12"/>
      <color indexed="23"/>
      <name val=".VnTime"/>
      <family val="2"/>
    </font>
    <font>
      <sz val="12"/>
      <color indexed="17"/>
      <name val=".VnTime"/>
      <family val="2"/>
    </font>
    <font>
      <b/>
      <sz val="15"/>
      <color indexed="56"/>
      <name val=".VnTime"/>
      <family val="2"/>
    </font>
    <font>
      <b/>
      <sz val="13"/>
      <color indexed="56"/>
      <name val=".VnTime"/>
      <family val="2"/>
    </font>
    <font>
      <b/>
      <sz val="11"/>
      <color indexed="56"/>
      <name val=".VnTime"/>
      <family val="2"/>
    </font>
    <font>
      <sz val="12"/>
      <color indexed="62"/>
      <name val=".VnTime"/>
      <family val="2"/>
    </font>
    <font>
      <sz val="12"/>
      <color indexed="52"/>
      <name val=".VnTime"/>
      <family val="2"/>
    </font>
    <font>
      <sz val="12"/>
      <color indexed="60"/>
      <name val=".VnTime"/>
      <family val="2"/>
    </font>
    <font>
      <b/>
      <sz val="12"/>
      <color indexed="63"/>
      <name val=".VnTime"/>
      <family val="2"/>
    </font>
    <font>
      <b/>
      <sz val="18"/>
      <color indexed="56"/>
      <name val="Cambria"/>
      <family val="2"/>
    </font>
    <font>
      <b/>
      <sz val="12"/>
      <color indexed="8"/>
      <name val=".VnTime"/>
      <family val="2"/>
    </font>
    <font>
      <sz val="12"/>
      <color indexed="10"/>
      <name val=".VnTime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10"/>
      <name val="Times New Roman"/>
      <family val="1"/>
    </font>
    <font>
      <sz val="8"/>
      <name val="Tahoma"/>
      <family val="2"/>
    </font>
    <font>
      <sz val="12"/>
      <color theme="1"/>
      <name val=".VnTime"/>
      <family val="2"/>
    </font>
    <font>
      <sz val="12"/>
      <color theme="0"/>
      <name val=".VnTime"/>
      <family val="2"/>
    </font>
    <font>
      <sz val="12"/>
      <color rgb="FF9C0006"/>
      <name val=".VnTime"/>
      <family val="2"/>
    </font>
    <font>
      <b/>
      <sz val="12"/>
      <color rgb="FFFA7D00"/>
      <name val=".VnTime"/>
      <family val="2"/>
    </font>
    <font>
      <b/>
      <sz val="12"/>
      <color theme="0"/>
      <name val=".VnTime"/>
      <family val="2"/>
    </font>
    <font>
      <i/>
      <sz val="12"/>
      <color rgb="FF7F7F7F"/>
      <name val=".VnTime"/>
      <family val="2"/>
    </font>
    <font>
      <sz val="12"/>
      <color rgb="FF006100"/>
      <name val=".VnTime"/>
      <family val="2"/>
    </font>
    <font>
      <b/>
      <sz val="15"/>
      <color theme="3"/>
      <name val=".VnTime"/>
      <family val="2"/>
    </font>
    <font>
      <b/>
      <sz val="13"/>
      <color theme="3"/>
      <name val=".VnTime"/>
      <family val="2"/>
    </font>
    <font>
      <b/>
      <sz val="11"/>
      <color theme="3"/>
      <name val=".VnTime"/>
      <family val="2"/>
    </font>
    <font>
      <sz val="12"/>
      <color rgb="FF3F3F76"/>
      <name val=".VnTime"/>
      <family val="2"/>
    </font>
    <font>
      <sz val="12"/>
      <color rgb="FFFA7D00"/>
      <name val=".VnTime"/>
      <family val="2"/>
    </font>
    <font>
      <sz val="12"/>
      <color rgb="FF9C6500"/>
      <name val=".VnTime"/>
      <family val="2"/>
    </font>
    <font>
      <b/>
      <sz val="12"/>
      <color rgb="FF3F3F3F"/>
      <name val=".VnTime"/>
      <family val="2"/>
    </font>
    <font>
      <b/>
      <sz val="18"/>
      <color theme="3"/>
      <name val="Cambria"/>
      <family val="2"/>
    </font>
    <font>
      <b/>
      <sz val="12"/>
      <color theme="1"/>
      <name val=".VnTime"/>
      <family val="2"/>
    </font>
    <font>
      <sz val="12"/>
      <color rgb="FFFF0000"/>
      <name val=".VnTime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8"/>
      <name val=".Vn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tted"/>
    </border>
    <border>
      <left style="thin"/>
      <right/>
      <top style="thin"/>
      <bottom style="dotted"/>
    </border>
    <border>
      <left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/>
      <top style="dotted"/>
      <bottom style="dotted"/>
    </border>
    <border>
      <left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/>
      <top style="dotted"/>
      <bottom style="thin"/>
    </border>
    <border>
      <left/>
      <right style="thin"/>
      <top style="dotted"/>
      <bottom style="thin"/>
    </border>
    <border>
      <left style="thin"/>
      <right style="thin"/>
      <top style="thin"/>
      <bottom style="thin"/>
    </border>
    <border>
      <left style="thin"/>
      <right style="thin"/>
      <top style="dotted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28" borderId="2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173" fontId="2" fillId="0" borderId="0" xfId="0" applyNumberFormat="1" applyFont="1" applyAlignment="1">
      <alignment/>
    </xf>
    <xf numFmtId="0" fontId="5" fillId="0" borderId="0" xfId="0" applyFont="1" applyAlignment="1">
      <alignment/>
    </xf>
    <xf numFmtId="174" fontId="5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9" fillId="0" borderId="0" xfId="57" applyFont="1" applyAlignment="1">
      <alignment horizontal="centerContinuous" vertical="center" wrapText="1"/>
      <protection/>
    </xf>
    <xf numFmtId="0" fontId="10" fillId="0" borderId="0" xfId="57" applyFont="1" applyAlignment="1">
      <alignment horizontal="centerContinuous" vertical="center" wrapText="1"/>
      <protection/>
    </xf>
    <xf numFmtId="0" fontId="9" fillId="0" borderId="0" xfId="57" applyFont="1">
      <alignment/>
      <protection/>
    </xf>
    <xf numFmtId="0" fontId="11" fillId="0" borderId="0" xfId="57" applyFont="1">
      <alignment/>
      <protection/>
    </xf>
    <xf numFmtId="0" fontId="10" fillId="0" borderId="0" xfId="57" applyFont="1">
      <alignment/>
      <protection/>
    </xf>
    <xf numFmtId="0" fontId="10" fillId="0" borderId="10" xfId="57" applyFont="1" applyBorder="1" applyAlignment="1">
      <alignment horizontal="center" vertical="center" wrapText="1"/>
      <protection/>
    </xf>
    <xf numFmtId="0" fontId="10" fillId="0" borderId="11" xfId="57" applyFont="1" applyBorder="1" applyAlignment="1">
      <alignment horizontal="right" vertical="center" wrapText="1"/>
      <protection/>
    </xf>
    <xf numFmtId="0" fontId="10" fillId="0" borderId="12" xfId="57" applyFont="1" applyBorder="1" applyAlignment="1">
      <alignment horizontal="left" vertical="center" wrapText="1"/>
      <protection/>
    </xf>
    <xf numFmtId="0" fontId="10" fillId="0" borderId="0" xfId="57" applyFont="1" applyAlignment="1">
      <alignment horizontal="center" vertical="center" wrapText="1"/>
      <protection/>
    </xf>
    <xf numFmtId="0" fontId="13" fillId="0" borderId="0" xfId="57" applyFont="1">
      <alignment/>
      <protection/>
    </xf>
    <xf numFmtId="0" fontId="0" fillId="0" borderId="0" xfId="0" applyAlignment="1">
      <alignment horizontal="center"/>
    </xf>
    <xf numFmtId="173" fontId="2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57" applyFont="1" applyAlignment="1">
      <alignment horizontal="centerContinuous" vertical="center" wrapText="1"/>
      <protection/>
    </xf>
    <xf numFmtId="0" fontId="9" fillId="0" borderId="13" xfId="57" applyFont="1" applyBorder="1" applyAlignment="1">
      <alignment horizontal="center" vertical="center"/>
      <protection/>
    </xf>
    <xf numFmtId="173" fontId="10" fillId="0" borderId="13" xfId="57" applyNumberFormat="1" applyFont="1" applyBorder="1" applyAlignment="1">
      <alignment horizontal="center" vertical="center"/>
      <protection/>
    </xf>
    <xf numFmtId="0" fontId="9" fillId="0" borderId="14" xfId="57" applyFont="1" applyBorder="1" applyAlignment="1">
      <alignment vertical="center"/>
      <protection/>
    </xf>
    <xf numFmtId="0" fontId="10" fillId="0" borderId="15" xfId="57" applyFont="1" applyBorder="1" applyAlignment="1">
      <alignment vertical="center"/>
      <protection/>
    </xf>
    <xf numFmtId="14" fontId="12" fillId="0" borderId="13" xfId="57" applyNumberFormat="1" applyFont="1" applyBorder="1" applyAlignment="1">
      <alignment horizontal="center" vertical="center"/>
      <protection/>
    </xf>
    <xf numFmtId="0" fontId="14" fillId="0" borderId="13" xfId="57" applyFont="1" applyBorder="1" applyAlignment="1">
      <alignment horizontal="center" vertical="center"/>
      <protection/>
    </xf>
    <xf numFmtId="14" fontId="9" fillId="0" borderId="13" xfId="57" applyNumberFormat="1" applyFont="1" applyBorder="1" applyAlignment="1">
      <alignment horizontal="center" vertical="center"/>
      <protection/>
    </xf>
    <xf numFmtId="0" fontId="9" fillId="0" borderId="16" xfId="57" applyFont="1" applyBorder="1" applyAlignment="1">
      <alignment horizontal="center" vertical="center"/>
      <protection/>
    </xf>
    <xf numFmtId="173" fontId="10" fillId="0" borderId="16" xfId="57" applyNumberFormat="1" applyFont="1" applyBorder="1" applyAlignment="1">
      <alignment horizontal="center" vertical="center"/>
      <protection/>
    </xf>
    <xf numFmtId="0" fontId="9" fillId="0" borderId="17" xfId="57" applyFont="1" applyBorder="1" applyAlignment="1">
      <alignment vertical="center"/>
      <protection/>
    </xf>
    <xf numFmtId="0" fontId="10" fillId="0" borderId="18" xfId="57" applyFont="1" applyBorder="1" applyAlignment="1">
      <alignment vertical="center"/>
      <protection/>
    </xf>
    <xf numFmtId="14" fontId="12" fillId="0" borderId="16" xfId="57" applyNumberFormat="1" applyFont="1" applyBorder="1" applyAlignment="1">
      <alignment horizontal="center" vertical="center"/>
      <protection/>
    </xf>
    <xf numFmtId="0" fontId="14" fillId="0" borderId="16" xfId="57" applyFont="1" applyBorder="1" applyAlignment="1">
      <alignment horizontal="center" vertical="center"/>
      <protection/>
    </xf>
    <xf numFmtId="14" fontId="9" fillId="0" borderId="16" xfId="57" applyNumberFormat="1" applyFont="1" applyBorder="1" applyAlignment="1">
      <alignment horizontal="center" vertical="center"/>
      <protection/>
    </xf>
    <xf numFmtId="0" fontId="12" fillId="0" borderId="13" xfId="57" applyFont="1" applyBorder="1" applyAlignment="1">
      <alignment horizontal="center" vertical="center"/>
      <protection/>
    </xf>
    <xf numFmtId="0" fontId="0" fillId="0" borderId="19" xfId="0" applyBorder="1" applyAlignment="1">
      <alignment/>
    </xf>
    <xf numFmtId="173" fontId="2" fillId="0" borderId="19" xfId="0" applyNumberFormat="1" applyFont="1" applyBorder="1" applyAlignment="1">
      <alignment/>
    </xf>
    <xf numFmtId="0" fontId="5" fillId="0" borderId="19" xfId="0" applyFont="1" applyBorder="1" applyAlignment="1">
      <alignment/>
    </xf>
    <xf numFmtId="174" fontId="5" fillId="0" borderId="19" xfId="0" applyNumberFormat="1" applyFont="1" applyBorder="1" applyAlignment="1">
      <alignment/>
    </xf>
    <xf numFmtId="0" fontId="0" fillId="0" borderId="19" xfId="56" applyFont="1" applyBorder="1" applyAlignment="1">
      <alignment horizontal="center" vertical="center"/>
      <protection/>
    </xf>
    <xf numFmtId="0" fontId="2" fillId="0" borderId="19" xfId="0" applyFont="1" applyBorder="1" applyAlignment="1">
      <alignment/>
    </xf>
    <xf numFmtId="0" fontId="6" fillId="0" borderId="19" xfId="0" applyFont="1" applyBorder="1" applyAlignment="1">
      <alignment/>
    </xf>
    <xf numFmtId="0" fontId="8" fillId="33" borderId="19" xfId="0" applyFont="1" applyFill="1" applyBorder="1" applyAlignment="1">
      <alignment/>
    </xf>
    <xf numFmtId="14" fontId="14" fillId="0" borderId="19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/>
    </xf>
    <xf numFmtId="0" fontId="4" fillId="0" borderId="19" xfId="0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horizontal="center" vertical="center"/>
    </xf>
    <xf numFmtId="0" fontId="56" fillId="33" borderId="19" xfId="0" applyFont="1" applyFill="1" applyBorder="1" applyAlignment="1">
      <alignment/>
    </xf>
    <xf numFmtId="0" fontId="57" fillId="33" borderId="19" xfId="0" applyFont="1" applyFill="1" applyBorder="1" applyAlignment="1">
      <alignment/>
    </xf>
    <xf numFmtId="14" fontId="58" fillId="33" borderId="19" xfId="0" applyNumberFormat="1" applyFont="1" applyFill="1" applyBorder="1" applyAlignment="1">
      <alignment horizontal="center"/>
    </xf>
    <xf numFmtId="14" fontId="7" fillId="33" borderId="19" xfId="0" applyNumberFormat="1" applyFont="1" applyFill="1" applyBorder="1" applyAlignment="1">
      <alignment horizontal="center"/>
    </xf>
    <xf numFmtId="14" fontId="56" fillId="33" borderId="19" xfId="0" applyNumberFormat="1" applyFont="1" applyFill="1" applyBorder="1" applyAlignment="1">
      <alignment/>
    </xf>
    <xf numFmtId="14" fontId="58" fillId="33" borderId="19" xfId="0" applyNumberFormat="1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/>
    </xf>
    <xf numFmtId="14" fontId="56" fillId="33" borderId="19" xfId="0" applyNumberFormat="1" applyFont="1" applyFill="1" applyBorder="1" applyAlignment="1">
      <alignment horizontal="left"/>
    </xf>
    <xf numFmtId="0" fontId="8" fillId="33" borderId="19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14" fontId="14" fillId="33" borderId="19" xfId="0" applyNumberFormat="1" applyFont="1" applyFill="1" applyBorder="1" applyAlignment="1">
      <alignment horizontal="center"/>
    </xf>
    <xf numFmtId="14" fontId="8" fillId="33" borderId="19" xfId="0" applyNumberFormat="1" applyFont="1" applyFill="1" applyBorder="1" applyAlignment="1">
      <alignment horizontal="left"/>
    </xf>
    <xf numFmtId="14" fontId="14" fillId="33" borderId="19" xfId="0" applyNumberFormat="1" applyFont="1" applyFill="1" applyBorder="1" applyAlignment="1">
      <alignment horizontal="center" vertical="center"/>
    </xf>
    <xf numFmtId="14" fontId="57" fillId="33" borderId="19" xfId="0" applyNumberFormat="1" applyFont="1" applyFill="1" applyBorder="1" applyAlignment="1">
      <alignment/>
    </xf>
    <xf numFmtId="14" fontId="6" fillId="33" borderId="19" xfId="0" applyNumberFormat="1" applyFont="1" applyFill="1" applyBorder="1" applyAlignment="1">
      <alignment/>
    </xf>
    <xf numFmtId="14" fontId="8" fillId="33" borderId="19" xfId="0" applyNumberFormat="1" applyFont="1" applyFill="1" applyBorder="1" applyAlignment="1">
      <alignment/>
    </xf>
    <xf numFmtId="14" fontId="8" fillId="33" borderId="19" xfId="0" applyNumberFormat="1" applyFont="1" applyFill="1" applyBorder="1" applyAlignment="1">
      <alignment/>
    </xf>
    <xf numFmtId="0" fontId="56" fillId="33" borderId="19" xfId="0" applyFont="1" applyFill="1" applyBorder="1" applyAlignment="1">
      <alignment/>
    </xf>
    <xf numFmtId="0" fontId="56" fillId="33" borderId="19" xfId="0" applyFont="1" applyFill="1" applyBorder="1" applyAlignment="1">
      <alignment horizontal="left"/>
    </xf>
    <xf numFmtId="0" fontId="57" fillId="33" borderId="19" xfId="0" applyFont="1" applyFill="1" applyBorder="1" applyAlignment="1">
      <alignment horizontal="left"/>
    </xf>
    <xf numFmtId="0" fontId="59" fillId="33" borderId="19" xfId="0" applyFont="1" applyFill="1" applyBorder="1" applyAlignment="1">
      <alignment/>
    </xf>
    <xf numFmtId="14" fontId="57" fillId="33" borderId="19" xfId="0" applyNumberFormat="1" applyFont="1" applyFill="1" applyBorder="1" applyAlignment="1">
      <alignment horizontal="left"/>
    </xf>
    <xf numFmtId="0" fontId="9" fillId="0" borderId="13" xfId="57" applyFont="1" applyBorder="1" applyAlignment="1">
      <alignment vertical="center"/>
      <protection/>
    </xf>
    <xf numFmtId="0" fontId="9" fillId="0" borderId="0" xfId="57" applyFont="1" applyAlignment="1">
      <alignment vertical="center"/>
      <protection/>
    </xf>
    <xf numFmtId="0" fontId="9" fillId="0" borderId="16" xfId="57" applyFont="1" applyBorder="1" applyAlignment="1">
      <alignment vertical="center"/>
      <protection/>
    </xf>
    <xf numFmtId="0" fontId="9" fillId="0" borderId="0" xfId="57" applyFont="1" applyAlignment="1">
      <alignment horizontal="center" vertical="center" wrapText="1"/>
      <protection/>
    </xf>
    <xf numFmtId="0" fontId="9" fillId="0" borderId="0" xfId="57" applyFont="1" applyAlignment="1">
      <alignment horizontal="center" vertical="center" wrapText="1"/>
      <protection/>
    </xf>
    <xf numFmtId="0" fontId="9" fillId="0" borderId="20" xfId="57" applyFont="1" applyBorder="1" applyAlignment="1">
      <alignment horizontal="center" vertical="center"/>
      <protection/>
    </xf>
    <xf numFmtId="14" fontId="9" fillId="0" borderId="20" xfId="57" applyNumberFormat="1" applyFont="1" applyBorder="1" applyAlignment="1">
      <alignment horizontal="center" vertical="center"/>
      <protection/>
    </xf>
    <xf numFmtId="0" fontId="9" fillId="0" borderId="20" xfId="57" applyFont="1" applyBorder="1" applyAlignment="1">
      <alignment vertical="center"/>
      <protection/>
    </xf>
    <xf numFmtId="0" fontId="12" fillId="0" borderId="16" xfId="57" applyFont="1" applyBorder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Diem HPKI nam1(07-08) lan1-2 Lop A" xfId="56"/>
    <cellStyle name="Normal_TCC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7"/>
  <sheetViews>
    <sheetView zoomScalePageLayoutView="0" workbookViewId="0" topLeftCell="A136">
      <selection activeCell="D153" sqref="D153"/>
    </sheetView>
  </sheetViews>
  <sheetFormatPr defaultColWidth="8.796875" defaultRowHeight="15"/>
  <cols>
    <col min="1" max="1" width="5.19921875" style="0" customWidth="1"/>
    <col min="2" max="2" width="5.3984375" style="1" customWidth="1"/>
    <col min="3" max="3" width="15.8984375" style="2" bestFit="1" customWidth="1"/>
    <col min="4" max="4" width="8.8984375" style="2" customWidth="1"/>
    <col min="5" max="5" width="10.09765625" style="3" bestFit="1" customWidth="1"/>
    <col min="6" max="6" width="6" style="0" customWidth="1"/>
    <col min="7" max="7" width="7.19921875" style="0" customWidth="1"/>
    <col min="9" max="9" width="10.09765625" style="0" bestFit="1" customWidth="1"/>
    <col min="10" max="10" width="13.296875" style="0" customWidth="1"/>
    <col min="13" max="13" width="11.296875" style="0" customWidth="1"/>
  </cols>
  <sheetData>
    <row r="1" ht="24" customHeight="1">
      <c r="I1" s="4"/>
    </row>
    <row r="2" spans="1:14" ht="15.75">
      <c r="A2" s="15"/>
      <c r="B2" s="16"/>
      <c r="C2" s="17">
        <v>2</v>
      </c>
      <c r="D2" s="17">
        <v>3</v>
      </c>
      <c r="E2" s="15">
        <v>4</v>
      </c>
      <c r="F2" s="15">
        <v>5</v>
      </c>
      <c r="G2" s="15">
        <v>6</v>
      </c>
      <c r="H2" s="15">
        <v>7</v>
      </c>
      <c r="I2" s="15">
        <v>8</v>
      </c>
      <c r="J2" s="15">
        <v>9</v>
      </c>
      <c r="K2" s="15">
        <v>10</v>
      </c>
      <c r="L2" s="15">
        <v>11</v>
      </c>
      <c r="M2" s="15">
        <v>12</v>
      </c>
      <c r="N2" s="15">
        <v>13</v>
      </c>
    </row>
    <row r="3" spans="1:14" ht="15.75">
      <c r="A3" s="34" t="s">
        <v>2</v>
      </c>
      <c r="B3" s="35" t="s">
        <v>3</v>
      </c>
      <c r="C3" s="36" t="s">
        <v>4</v>
      </c>
      <c r="D3" s="36" t="s">
        <v>5</v>
      </c>
      <c r="E3" s="37" t="s">
        <v>6</v>
      </c>
      <c r="F3" s="34" t="s">
        <v>7</v>
      </c>
      <c r="G3" s="34" t="s">
        <v>16</v>
      </c>
      <c r="H3" s="34"/>
      <c r="I3" s="34"/>
      <c r="J3" s="34"/>
      <c r="K3" s="34"/>
      <c r="L3" s="34"/>
      <c r="M3" s="34"/>
      <c r="N3" s="34"/>
    </row>
    <row r="4" spans="1:14" ht="15.75">
      <c r="A4" s="38">
        <v>1</v>
      </c>
      <c r="B4" s="39">
        <v>1</v>
      </c>
      <c r="C4" s="40" t="s">
        <v>60</v>
      </c>
      <c r="D4" s="41" t="s">
        <v>26</v>
      </c>
      <c r="E4" s="42">
        <v>37109</v>
      </c>
      <c r="F4" s="43" t="s">
        <v>193</v>
      </c>
      <c r="G4" s="44">
        <v>2</v>
      </c>
      <c r="H4" s="45" t="s">
        <v>201</v>
      </c>
      <c r="I4" s="45" t="s">
        <v>202</v>
      </c>
      <c r="J4" s="45" t="s">
        <v>203</v>
      </c>
      <c r="K4" s="45" t="s">
        <v>204</v>
      </c>
      <c r="L4" s="45" t="s">
        <v>205</v>
      </c>
      <c r="M4" s="45" t="s">
        <v>206</v>
      </c>
      <c r="N4" s="45" t="s">
        <v>207</v>
      </c>
    </row>
    <row r="5" spans="1:14" ht="15.75">
      <c r="A5" s="46">
        <v>2</v>
      </c>
      <c r="B5" s="39">
        <v>2</v>
      </c>
      <c r="C5" s="47" t="s">
        <v>75</v>
      </c>
      <c r="D5" s="48" t="s">
        <v>14</v>
      </c>
      <c r="E5" s="49">
        <v>37339</v>
      </c>
      <c r="F5" s="50" t="s">
        <v>33</v>
      </c>
      <c r="G5" s="44">
        <v>3</v>
      </c>
      <c r="H5" s="45" t="s">
        <v>201</v>
      </c>
      <c r="I5" s="45" t="s">
        <v>208</v>
      </c>
      <c r="J5" s="45" t="s">
        <v>209</v>
      </c>
      <c r="K5" s="45" t="s">
        <v>210</v>
      </c>
      <c r="L5" s="45" t="s">
        <v>211</v>
      </c>
      <c r="M5" s="45" t="s">
        <v>212</v>
      </c>
      <c r="N5" s="45" t="s">
        <v>213</v>
      </c>
    </row>
    <row r="6" spans="1:14" ht="15.75">
      <c r="A6" s="38">
        <v>3</v>
      </c>
      <c r="B6" s="39">
        <v>3</v>
      </c>
      <c r="C6" s="51" t="s">
        <v>152</v>
      </c>
      <c r="D6" s="41" t="s">
        <v>20</v>
      </c>
      <c r="E6" s="52">
        <v>36387</v>
      </c>
      <c r="F6" s="53" t="s">
        <v>194</v>
      </c>
      <c r="G6" s="44">
        <v>4</v>
      </c>
      <c r="H6" s="45" t="s">
        <v>201</v>
      </c>
      <c r="I6" s="45" t="s">
        <v>219</v>
      </c>
      <c r="J6" s="45" t="s">
        <v>220</v>
      </c>
      <c r="K6" s="45" t="s">
        <v>221</v>
      </c>
      <c r="L6" s="45" t="s">
        <v>222</v>
      </c>
      <c r="M6" s="45" t="s">
        <v>223</v>
      </c>
      <c r="N6" s="45" t="s">
        <v>224</v>
      </c>
    </row>
    <row r="7" spans="1:14" ht="15.75">
      <c r="A7" s="46">
        <v>4</v>
      </c>
      <c r="B7" s="39">
        <v>4</v>
      </c>
      <c r="C7" s="54" t="s">
        <v>21</v>
      </c>
      <c r="D7" s="55" t="s">
        <v>14</v>
      </c>
      <c r="E7" s="49">
        <v>37357</v>
      </c>
      <c r="F7" s="50" t="s">
        <v>34</v>
      </c>
      <c r="G7" s="44">
        <v>5</v>
      </c>
      <c r="H7" s="45" t="s">
        <v>201</v>
      </c>
      <c r="I7" s="45" t="s">
        <v>208</v>
      </c>
      <c r="J7" s="45" t="s">
        <v>209</v>
      </c>
      <c r="K7" s="45" t="s">
        <v>210</v>
      </c>
      <c r="L7" s="45" t="s">
        <v>211</v>
      </c>
      <c r="M7" s="45" t="s">
        <v>212</v>
      </c>
      <c r="N7" s="45" t="s">
        <v>213</v>
      </c>
    </row>
    <row r="8" spans="1:14" ht="15.75">
      <c r="A8" s="38">
        <v>5</v>
      </c>
      <c r="B8" s="39">
        <v>5</v>
      </c>
      <c r="C8" s="56" t="s">
        <v>61</v>
      </c>
      <c r="D8" s="41" t="s">
        <v>20</v>
      </c>
      <c r="E8" s="52">
        <v>37373</v>
      </c>
      <c r="F8" s="53" t="s">
        <v>194</v>
      </c>
      <c r="G8" s="44">
        <v>6</v>
      </c>
      <c r="H8" s="45" t="s">
        <v>201</v>
      </c>
      <c r="I8" s="45" t="s">
        <v>219</v>
      </c>
      <c r="J8" s="45" t="s">
        <v>220</v>
      </c>
      <c r="K8" s="45" t="s">
        <v>221</v>
      </c>
      <c r="L8" s="45" t="s">
        <v>222</v>
      </c>
      <c r="M8" s="45" t="s">
        <v>223</v>
      </c>
      <c r="N8" s="45" t="s">
        <v>224</v>
      </c>
    </row>
    <row r="9" spans="1:14" ht="15.75">
      <c r="A9" s="46">
        <v>6</v>
      </c>
      <c r="B9" s="39">
        <v>6</v>
      </c>
      <c r="C9" s="56" t="s">
        <v>169</v>
      </c>
      <c r="D9" s="41" t="s">
        <v>14</v>
      </c>
      <c r="E9" s="52">
        <v>37093</v>
      </c>
      <c r="F9" s="53" t="s">
        <v>189</v>
      </c>
      <c r="G9" s="44">
        <v>7</v>
      </c>
      <c r="H9" s="45" t="s">
        <v>201</v>
      </c>
      <c r="I9" s="45" t="s">
        <v>208</v>
      </c>
      <c r="J9" s="45" t="s">
        <v>209</v>
      </c>
      <c r="K9" s="45" t="s">
        <v>210</v>
      </c>
      <c r="L9" s="45" t="s">
        <v>211</v>
      </c>
      <c r="M9" s="45" t="s">
        <v>212</v>
      </c>
      <c r="N9" s="45" t="s">
        <v>213</v>
      </c>
    </row>
    <row r="10" spans="1:14" ht="15.75">
      <c r="A10" s="38">
        <v>7</v>
      </c>
      <c r="B10" s="39">
        <v>7</v>
      </c>
      <c r="C10" s="47" t="s">
        <v>153</v>
      </c>
      <c r="D10" s="48" t="s">
        <v>69</v>
      </c>
      <c r="E10" s="49">
        <v>37262</v>
      </c>
      <c r="F10" s="50" t="s">
        <v>194</v>
      </c>
      <c r="G10" s="44">
        <v>8</v>
      </c>
      <c r="H10" s="45" t="s">
        <v>201</v>
      </c>
      <c r="I10" s="45" t="s">
        <v>219</v>
      </c>
      <c r="J10" s="45" t="s">
        <v>220</v>
      </c>
      <c r="K10" s="45" t="s">
        <v>221</v>
      </c>
      <c r="L10" s="45" t="s">
        <v>222</v>
      </c>
      <c r="M10" s="45" t="s">
        <v>223</v>
      </c>
      <c r="N10" s="45" t="s">
        <v>224</v>
      </c>
    </row>
    <row r="11" spans="1:14" ht="15.75">
      <c r="A11" s="46">
        <v>8</v>
      </c>
      <c r="B11" s="39">
        <v>8</v>
      </c>
      <c r="C11" s="57" t="s">
        <v>76</v>
      </c>
      <c r="D11" s="55" t="s">
        <v>14</v>
      </c>
      <c r="E11" s="58">
        <v>37552</v>
      </c>
      <c r="F11" s="50" t="s">
        <v>33</v>
      </c>
      <c r="G11" s="44">
        <v>9</v>
      </c>
      <c r="H11" s="45" t="s">
        <v>201</v>
      </c>
      <c r="I11" s="45" t="s">
        <v>208</v>
      </c>
      <c r="J11" s="45" t="s">
        <v>209</v>
      </c>
      <c r="K11" s="45" t="s">
        <v>210</v>
      </c>
      <c r="L11" s="45" t="s">
        <v>211</v>
      </c>
      <c r="M11" s="45" t="s">
        <v>212</v>
      </c>
      <c r="N11" s="45" t="s">
        <v>213</v>
      </c>
    </row>
    <row r="12" spans="1:14" ht="15.75">
      <c r="A12" s="38">
        <v>9</v>
      </c>
      <c r="B12" s="39">
        <v>9</v>
      </c>
      <c r="C12" s="47" t="s">
        <v>21</v>
      </c>
      <c r="D12" s="55" t="s">
        <v>154</v>
      </c>
      <c r="E12" s="49">
        <v>36664</v>
      </c>
      <c r="F12" s="53" t="s">
        <v>194</v>
      </c>
      <c r="G12" s="44">
        <v>10</v>
      </c>
      <c r="H12" s="45" t="s">
        <v>201</v>
      </c>
      <c r="I12" s="45" t="s">
        <v>219</v>
      </c>
      <c r="J12" s="45" t="s">
        <v>220</v>
      </c>
      <c r="K12" s="45" t="s">
        <v>221</v>
      </c>
      <c r="L12" s="45" t="s">
        <v>222</v>
      </c>
      <c r="M12" s="45" t="s">
        <v>223</v>
      </c>
      <c r="N12" s="45" t="s">
        <v>224</v>
      </c>
    </row>
    <row r="13" spans="1:14" ht="15.75">
      <c r="A13" s="46">
        <v>10</v>
      </c>
      <c r="B13" s="39">
        <v>10</v>
      </c>
      <c r="C13" s="56" t="s">
        <v>104</v>
      </c>
      <c r="D13" s="41" t="s">
        <v>14</v>
      </c>
      <c r="E13" s="52">
        <v>37566</v>
      </c>
      <c r="F13" s="53" t="s">
        <v>34</v>
      </c>
      <c r="G13" s="44">
        <v>11</v>
      </c>
      <c r="H13" s="45" t="s">
        <v>201</v>
      </c>
      <c r="I13" s="45" t="s">
        <v>208</v>
      </c>
      <c r="J13" s="45" t="s">
        <v>209</v>
      </c>
      <c r="K13" s="45" t="s">
        <v>210</v>
      </c>
      <c r="L13" s="45" t="s">
        <v>211</v>
      </c>
      <c r="M13" s="45" t="s">
        <v>212</v>
      </c>
      <c r="N13" s="45" t="s">
        <v>213</v>
      </c>
    </row>
    <row r="14" spans="1:14" ht="15.75">
      <c r="A14" s="38">
        <v>11</v>
      </c>
      <c r="B14" s="39">
        <v>11</v>
      </c>
      <c r="C14" s="47" t="s">
        <v>141</v>
      </c>
      <c r="D14" s="48" t="s">
        <v>47</v>
      </c>
      <c r="E14" s="49">
        <v>37503</v>
      </c>
      <c r="F14" s="50" t="s">
        <v>194</v>
      </c>
      <c r="G14" s="44">
        <v>12</v>
      </c>
      <c r="H14" s="45" t="s">
        <v>201</v>
      </c>
      <c r="I14" s="45" t="s">
        <v>219</v>
      </c>
      <c r="J14" s="45" t="s">
        <v>220</v>
      </c>
      <c r="K14" s="45" t="s">
        <v>221</v>
      </c>
      <c r="L14" s="45" t="s">
        <v>222</v>
      </c>
      <c r="M14" s="45" t="s">
        <v>223</v>
      </c>
      <c r="N14" s="45" t="s">
        <v>224</v>
      </c>
    </row>
    <row r="15" spans="1:14" ht="15.75">
      <c r="A15" s="46">
        <v>12</v>
      </c>
      <c r="B15" s="39">
        <v>12</v>
      </c>
      <c r="C15" s="57" t="s">
        <v>21</v>
      </c>
      <c r="D15" s="55" t="s">
        <v>170</v>
      </c>
      <c r="E15" s="58">
        <v>37323</v>
      </c>
      <c r="F15" s="50" t="s">
        <v>189</v>
      </c>
      <c r="G15" s="44">
        <v>13</v>
      </c>
      <c r="H15" s="45" t="s">
        <v>201</v>
      </c>
      <c r="I15" s="45" t="s">
        <v>208</v>
      </c>
      <c r="J15" s="45" t="s">
        <v>209</v>
      </c>
      <c r="K15" s="45" t="s">
        <v>210</v>
      </c>
      <c r="L15" s="45" t="s">
        <v>211</v>
      </c>
      <c r="M15" s="45" t="s">
        <v>212</v>
      </c>
      <c r="N15" s="45" t="s">
        <v>213</v>
      </c>
    </row>
    <row r="16" spans="1:14" ht="15.75">
      <c r="A16" s="38">
        <v>13</v>
      </c>
      <c r="B16" s="39">
        <v>13</v>
      </c>
      <c r="C16" s="47" t="s">
        <v>21</v>
      </c>
      <c r="D16" s="55" t="s">
        <v>155</v>
      </c>
      <c r="E16" s="49">
        <v>37562</v>
      </c>
      <c r="F16" s="50" t="s">
        <v>194</v>
      </c>
      <c r="G16" s="44">
        <v>14</v>
      </c>
      <c r="H16" s="45" t="s">
        <v>201</v>
      </c>
      <c r="I16" s="45" t="s">
        <v>219</v>
      </c>
      <c r="J16" s="45" t="s">
        <v>220</v>
      </c>
      <c r="K16" s="45" t="s">
        <v>221</v>
      </c>
      <c r="L16" s="45" t="s">
        <v>222</v>
      </c>
      <c r="M16" s="45" t="s">
        <v>223</v>
      </c>
      <c r="N16" s="45" t="s">
        <v>224</v>
      </c>
    </row>
    <row r="17" spans="1:14" ht="15.75">
      <c r="A17" s="46">
        <v>14</v>
      </c>
      <c r="B17" s="39">
        <v>14</v>
      </c>
      <c r="C17" s="56" t="s">
        <v>77</v>
      </c>
      <c r="D17" s="41" t="s">
        <v>14</v>
      </c>
      <c r="E17" s="52">
        <v>37585</v>
      </c>
      <c r="F17" s="53" t="s">
        <v>33</v>
      </c>
      <c r="G17" s="44">
        <v>15</v>
      </c>
      <c r="H17" s="45" t="s">
        <v>201</v>
      </c>
      <c r="I17" s="45" t="s">
        <v>208</v>
      </c>
      <c r="J17" s="45" t="s">
        <v>209</v>
      </c>
      <c r="K17" s="45" t="s">
        <v>210</v>
      </c>
      <c r="L17" s="45" t="s">
        <v>211</v>
      </c>
      <c r="M17" s="45" t="s">
        <v>212</v>
      </c>
      <c r="N17" s="45" t="s">
        <v>213</v>
      </c>
    </row>
    <row r="18" spans="1:14" ht="15.75">
      <c r="A18" s="38">
        <v>15</v>
      </c>
      <c r="B18" s="39">
        <v>15</v>
      </c>
      <c r="C18" s="51" t="s">
        <v>153</v>
      </c>
      <c r="D18" s="41" t="s">
        <v>112</v>
      </c>
      <c r="E18" s="52">
        <v>37468</v>
      </c>
      <c r="F18" s="53" t="s">
        <v>194</v>
      </c>
      <c r="G18" s="44">
        <v>16</v>
      </c>
      <c r="H18" s="45" t="s">
        <v>201</v>
      </c>
      <c r="I18" s="45" t="s">
        <v>219</v>
      </c>
      <c r="J18" s="45" t="s">
        <v>220</v>
      </c>
      <c r="K18" s="45" t="s">
        <v>221</v>
      </c>
      <c r="L18" s="45" t="s">
        <v>222</v>
      </c>
      <c r="M18" s="45" t="s">
        <v>223</v>
      </c>
      <c r="N18" s="45" t="s">
        <v>224</v>
      </c>
    </row>
    <row r="19" spans="1:14" ht="15.75">
      <c r="A19" s="46">
        <v>16</v>
      </c>
      <c r="B19" s="39">
        <v>16</v>
      </c>
      <c r="C19" s="47" t="s">
        <v>21</v>
      </c>
      <c r="D19" s="55" t="s">
        <v>105</v>
      </c>
      <c r="E19" s="49">
        <v>37517</v>
      </c>
      <c r="F19" s="53" t="s">
        <v>34</v>
      </c>
      <c r="G19" s="44">
        <v>17</v>
      </c>
      <c r="H19" s="45" t="s">
        <v>201</v>
      </c>
      <c r="I19" s="45" t="s">
        <v>208</v>
      </c>
      <c r="J19" s="45" t="s">
        <v>209</v>
      </c>
      <c r="K19" s="45" t="s">
        <v>210</v>
      </c>
      <c r="L19" s="45" t="s">
        <v>211</v>
      </c>
      <c r="M19" s="45" t="s">
        <v>212</v>
      </c>
      <c r="N19" s="45" t="s">
        <v>213</v>
      </c>
    </row>
    <row r="20" spans="1:14" ht="15.75">
      <c r="A20" s="38">
        <v>17</v>
      </c>
      <c r="B20" s="39">
        <v>17</v>
      </c>
      <c r="C20" s="56" t="s">
        <v>62</v>
      </c>
      <c r="D20" s="41" t="s">
        <v>84</v>
      </c>
      <c r="E20" s="52">
        <v>37520</v>
      </c>
      <c r="F20" s="53" t="s">
        <v>194</v>
      </c>
      <c r="G20" s="44">
        <v>18</v>
      </c>
      <c r="H20" s="45" t="s">
        <v>201</v>
      </c>
      <c r="I20" s="45" t="s">
        <v>219</v>
      </c>
      <c r="J20" s="45" t="s">
        <v>220</v>
      </c>
      <c r="K20" s="45" t="s">
        <v>221</v>
      </c>
      <c r="L20" s="45" t="s">
        <v>222</v>
      </c>
      <c r="M20" s="45" t="s">
        <v>223</v>
      </c>
      <c r="N20" s="45" t="s">
        <v>224</v>
      </c>
    </row>
    <row r="21" spans="1:14" ht="15.75">
      <c r="A21" s="46">
        <v>18</v>
      </c>
      <c r="B21" s="39">
        <v>18</v>
      </c>
      <c r="C21" s="54" t="s">
        <v>171</v>
      </c>
      <c r="D21" s="55" t="s">
        <v>55</v>
      </c>
      <c r="E21" s="49">
        <v>37301</v>
      </c>
      <c r="F21" s="53" t="s">
        <v>189</v>
      </c>
      <c r="G21" s="44">
        <v>19</v>
      </c>
      <c r="H21" s="45" t="s">
        <v>201</v>
      </c>
      <c r="I21" s="45" t="s">
        <v>208</v>
      </c>
      <c r="J21" s="45" t="s">
        <v>209</v>
      </c>
      <c r="K21" s="45" t="s">
        <v>210</v>
      </c>
      <c r="L21" s="45" t="s">
        <v>211</v>
      </c>
      <c r="M21" s="45" t="s">
        <v>212</v>
      </c>
      <c r="N21" s="45" t="s">
        <v>213</v>
      </c>
    </row>
    <row r="22" spans="1:14" ht="15.75">
      <c r="A22" s="38">
        <v>19</v>
      </c>
      <c r="B22" s="39">
        <v>19</v>
      </c>
      <c r="C22" s="47" t="s">
        <v>19</v>
      </c>
      <c r="D22" s="48" t="s">
        <v>49</v>
      </c>
      <c r="E22" s="49">
        <v>37429</v>
      </c>
      <c r="F22" s="53" t="s">
        <v>194</v>
      </c>
      <c r="G22" s="44">
        <v>20</v>
      </c>
      <c r="H22" s="45" t="s">
        <v>201</v>
      </c>
      <c r="I22" s="45" t="s">
        <v>219</v>
      </c>
      <c r="J22" s="45" t="s">
        <v>220</v>
      </c>
      <c r="K22" s="45" t="s">
        <v>221</v>
      </c>
      <c r="L22" s="45" t="s">
        <v>222</v>
      </c>
      <c r="M22" s="45" t="s">
        <v>223</v>
      </c>
      <c r="N22" s="45" t="s">
        <v>224</v>
      </c>
    </row>
    <row r="23" spans="1:14" ht="15.75">
      <c r="A23" s="46">
        <v>20</v>
      </c>
      <c r="B23" s="39">
        <v>20</v>
      </c>
      <c r="C23" s="47" t="s">
        <v>61</v>
      </c>
      <c r="D23" s="55" t="s">
        <v>14</v>
      </c>
      <c r="E23" s="49">
        <v>37365</v>
      </c>
      <c r="F23" s="50" t="s">
        <v>33</v>
      </c>
      <c r="G23" s="44">
        <v>21</v>
      </c>
      <c r="H23" s="45" t="s">
        <v>201</v>
      </c>
      <c r="I23" s="45" t="s">
        <v>208</v>
      </c>
      <c r="J23" s="45" t="s">
        <v>209</v>
      </c>
      <c r="K23" s="45" t="s">
        <v>210</v>
      </c>
      <c r="L23" s="45" t="s">
        <v>211</v>
      </c>
      <c r="M23" s="45" t="s">
        <v>212</v>
      </c>
      <c r="N23" s="45" t="s">
        <v>213</v>
      </c>
    </row>
    <row r="24" spans="1:14" ht="15.75">
      <c r="A24" s="38">
        <v>21</v>
      </c>
      <c r="B24" s="39">
        <v>21</v>
      </c>
      <c r="C24" s="47" t="s">
        <v>21</v>
      </c>
      <c r="D24" s="48" t="s">
        <v>115</v>
      </c>
      <c r="E24" s="49">
        <v>36183</v>
      </c>
      <c r="F24" s="50" t="s">
        <v>194</v>
      </c>
      <c r="G24" s="44">
        <v>22</v>
      </c>
      <c r="H24" s="45" t="s">
        <v>201</v>
      </c>
      <c r="I24" s="45" t="s">
        <v>219</v>
      </c>
      <c r="J24" s="45" t="s">
        <v>220</v>
      </c>
      <c r="K24" s="45" t="s">
        <v>221</v>
      </c>
      <c r="L24" s="45" t="s">
        <v>222</v>
      </c>
      <c r="M24" s="45" t="s">
        <v>223</v>
      </c>
      <c r="N24" s="45" t="s">
        <v>224</v>
      </c>
    </row>
    <row r="25" spans="1:14" ht="15.75">
      <c r="A25" s="46">
        <v>22</v>
      </c>
      <c r="B25" s="39">
        <v>22</v>
      </c>
      <c r="C25" s="56" t="s">
        <v>106</v>
      </c>
      <c r="D25" s="41" t="s">
        <v>105</v>
      </c>
      <c r="E25" s="52">
        <v>37339</v>
      </c>
      <c r="F25" s="53" t="s">
        <v>34</v>
      </c>
      <c r="G25" s="44">
        <v>23</v>
      </c>
      <c r="H25" s="45" t="s">
        <v>201</v>
      </c>
      <c r="I25" s="45" t="s">
        <v>208</v>
      </c>
      <c r="J25" s="45" t="s">
        <v>209</v>
      </c>
      <c r="K25" s="45" t="s">
        <v>210</v>
      </c>
      <c r="L25" s="45" t="s">
        <v>211</v>
      </c>
      <c r="M25" s="45" t="s">
        <v>212</v>
      </c>
      <c r="N25" s="45" t="s">
        <v>213</v>
      </c>
    </row>
    <row r="26" spans="1:14" ht="15.75">
      <c r="A26" s="38">
        <v>23</v>
      </c>
      <c r="B26" s="39">
        <v>23</v>
      </c>
      <c r="C26" s="54" t="s">
        <v>156</v>
      </c>
      <c r="D26" s="59" t="s">
        <v>18</v>
      </c>
      <c r="E26" s="49">
        <v>37588</v>
      </c>
      <c r="F26" s="50" t="s">
        <v>194</v>
      </c>
      <c r="G26" s="44">
        <v>24</v>
      </c>
      <c r="H26" s="45" t="s">
        <v>201</v>
      </c>
      <c r="I26" s="45" t="s">
        <v>219</v>
      </c>
      <c r="J26" s="45" t="s">
        <v>220</v>
      </c>
      <c r="K26" s="45" t="s">
        <v>221</v>
      </c>
      <c r="L26" s="45" t="s">
        <v>222</v>
      </c>
      <c r="M26" s="45" t="s">
        <v>223</v>
      </c>
      <c r="N26" s="45" t="s">
        <v>224</v>
      </c>
    </row>
    <row r="27" spans="1:14" ht="15.75">
      <c r="A27" s="46">
        <v>24</v>
      </c>
      <c r="B27" s="39">
        <v>24</v>
      </c>
      <c r="C27" s="47" t="s">
        <v>21</v>
      </c>
      <c r="D27" s="55" t="s">
        <v>83</v>
      </c>
      <c r="E27" s="49">
        <v>37260</v>
      </c>
      <c r="F27" s="50" t="s">
        <v>189</v>
      </c>
      <c r="G27" s="44">
        <v>25</v>
      </c>
      <c r="H27" s="45" t="s">
        <v>201</v>
      </c>
      <c r="I27" s="45" t="s">
        <v>208</v>
      </c>
      <c r="J27" s="45" t="s">
        <v>209</v>
      </c>
      <c r="K27" s="45" t="s">
        <v>210</v>
      </c>
      <c r="L27" s="45" t="s">
        <v>211</v>
      </c>
      <c r="M27" s="45" t="s">
        <v>212</v>
      </c>
      <c r="N27" s="45" t="s">
        <v>213</v>
      </c>
    </row>
    <row r="28" spans="1:14" ht="15.75">
      <c r="A28" s="38">
        <v>25</v>
      </c>
      <c r="B28" s="39">
        <v>25</v>
      </c>
      <c r="C28" s="57" t="s">
        <v>103</v>
      </c>
      <c r="D28" s="55" t="s">
        <v>25</v>
      </c>
      <c r="E28" s="58">
        <v>37004</v>
      </c>
      <c r="F28" s="50" t="s">
        <v>194</v>
      </c>
      <c r="G28" s="44">
        <v>26</v>
      </c>
      <c r="H28" s="45" t="s">
        <v>201</v>
      </c>
      <c r="I28" s="45" t="s">
        <v>219</v>
      </c>
      <c r="J28" s="45" t="s">
        <v>220</v>
      </c>
      <c r="K28" s="45" t="s">
        <v>221</v>
      </c>
      <c r="L28" s="45" t="s">
        <v>222</v>
      </c>
      <c r="M28" s="45" t="s">
        <v>223</v>
      </c>
      <c r="N28" s="45" t="s">
        <v>224</v>
      </c>
    </row>
    <row r="29" spans="1:14" ht="15.75">
      <c r="A29" s="46">
        <v>26</v>
      </c>
      <c r="B29" s="39">
        <v>26</v>
      </c>
      <c r="C29" s="56" t="s">
        <v>78</v>
      </c>
      <c r="D29" s="41" t="s">
        <v>14</v>
      </c>
      <c r="E29" s="52">
        <v>37589</v>
      </c>
      <c r="F29" s="53" t="s">
        <v>33</v>
      </c>
      <c r="G29" s="44">
        <v>27</v>
      </c>
      <c r="H29" s="45" t="s">
        <v>201</v>
      </c>
      <c r="I29" s="45" t="s">
        <v>208</v>
      </c>
      <c r="J29" s="45" t="s">
        <v>209</v>
      </c>
      <c r="K29" s="45" t="s">
        <v>210</v>
      </c>
      <c r="L29" s="45" t="s">
        <v>211</v>
      </c>
      <c r="M29" s="45" t="s">
        <v>212</v>
      </c>
      <c r="N29" s="45" t="s">
        <v>213</v>
      </c>
    </row>
    <row r="30" spans="1:14" ht="15.75">
      <c r="A30" s="38">
        <v>27</v>
      </c>
      <c r="B30" s="39">
        <v>27</v>
      </c>
      <c r="C30" s="56" t="s">
        <v>158</v>
      </c>
      <c r="D30" s="41" t="s">
        <v>32</v>
      </c>
      <c r="E30" s="52">
        <v>37618</v>
      </c>
      <c r="F30" s="53" t="s">
        <v>194</v>
      </c>
      <c r="G30" s="44">
        <v>28</v>
      </c>
      <c r="H30" s="45" t="s">
        <v>201</v>
      </c>
      <c r="I30" s="45" t="s">
        <v>219</v>
      </c>
      <c r="J30" s="45" t="s">
        <v>220</v>
      </c>
      <c r="K30" s="45" t="s">
        <v>221</v>
      </c>
      <c r="L30" s="45" t="s">
        <v>222</v>
      </c>
      <c r="M30" s="45" t="s">
        <v>223</v>
      </c>
      <c r="N30" s="45" t="s">
        <v>224</v>
      </c>
    </row>
    <row r="31" spans="1:14" ht="15.75">
      <c r="A31" s="46">
        <v>28</v>
      </c>
      <c r="B31" s="39">
        <v>28</v>
      </c>
      <c r="C31" s="56" t="s">
        <v>24</v>
      </c>
      <c r="D31" s="41" t="s">
        <v>107</v>
      </c>
      <c r="E31" s="58">
        <v>37166</v>
      </c>
      <c r="F31" s="50" t="s">
        <v>34</v>
      </c>
      <c r="G31" s="44">
        <v>29</v>
      </c>
      <c r="H31" s="45" t="s">
        <v>201</v>
      </c>
      <c r="I31" s="45" t="s">
        <v>208</v>
      </c>
      <c r="J31" s="45" t="s">
        <v>209</v>
      </c>
      <c r="K31" s="45" t="s">
        <v>210</v>
      </c>
      <c r="L31" s="45" t="s">
        <v>211</v>
      </c>
      <c r="M31" s="45" t="s">
        <v>212</v>
      </c>
      <c r="N31" s="45" t="s">
        <v>213</v>
      </c>
    </row>
    <row r="32" spans="1:14" ht="15.75">
      <c r="A32" s="38">
        <v>29</v>
      </c>
      <c r="B32" s="39">
        <v>29</v>
      </c>
      <c r="C32" s="56" t="s">
        <v>21</v>
      </c>
      <c r="D32" s="41" t="s">
        <v>31</v>
      </c>
      <c r="E32" s="52">
        <v>37269</v>
      </c>
      <c r="F32" s="53" t="s">
        <v>194</v>
      </c>
      <c r="G32" s="44">
        <v>30</v>
      </c>
      <c r="H32" s="45" t="s">
        <v>201</v>
      </c>
      <c r="I32" s="45" t="s">
        <v>219</v>
      </c>
      <c r="J32" s="45" t="s">
        <v>220</v>
      </c>
      <c r="K32" s="45" t="s">
        <v>221</v>
      </c>
      <c r="L32" s="45" t="s">
        <v>222</v>
      </c>
      <c r="M32" s="45" t="s">
        <v>223</v>
      </c>
      <c r="N32" s="45" t="s">
        <v>224</v>
      </c>
    </row>
    <row r="33" spans="1:14" ht="15.75">
      <c r="A33" s="46">
        <v>30</v>
      </c>
      <c r="B33" s="39">
        <v>30</v>
      </c>
      <c r="C33" s="47" t="s">
        <v>24</v>
      </c>
      <c r="D33" s="48" t="s">
        <v>172</v>
      </c>
      <c r="E33" s="49">
        <v>37609</v>
      </c>
      <c r="F33" s="53" t="s">
        <v>189</v>
      </c>
      <c r="G33" s="44">
        <v>31</v>
      </c>
      <c r="H33" s="45" t="s">
        <v>201</v>
      </c>
      <c r="I33" s="45" t="s">
        <v>208</v>
      </c>
      <c r="J33" s="45" t="s">
        <v>209</v>
      </c>
      <c r="K33" s="45" t="s">
        <v>210</v>
      </c>
      <c r="L33" s="45" t="s">
        <v>211</v>
      </c>
      <c r="M33" s="45" t="s">
        <v>212</v>
      </c>
      <c r="N33" s="45" t="s">
        <v>213</v>
      </c>
    </row>
    <row r="34" spans="1:14" ht="15.75">
      <c r="A34" s="38">
        <v>31</v>
      </c>
      <c r="B34" s="39">
        <v>31</v>
      </c>
      <c r="C34" s="47" t="s">
        <v>159</v>
      </c>
      <c r="D34" s="55" t="s">
        <v>31</v>
      </c>
      <c r="E34" s="49">
        <v>37483</v>
      </c>
      <c r="F34" s="50" t="s">
        <v>194</v>
      </c>
      <c r="G34" s="44">
        <v>32</v>
      </c>
      <c r="H34" s="45" t="s">
        <v>201</v>
      </c>
      <c r="I34" s="45" t="s">
        <v>219</v>
      </c>
      <c r="J34" s="45" t="s">
        <v>220</v>
      </c>
      <c r="K34" s="45" t="s">
        <v>221</v>
      </c>
      <c r="L34" s="45" t="s">
        <v>222</v>
      </c>
      <c r="M34" s="45" t="s">
        <v>223</v>
      </c>
      <c r="N34" s="45" t="s">
        <v>224</v>
      </c>
    </row>
    <row r="35" spans="1:14" ht="15.75">
      <c r="A35" s="46">
        <v>32</v>
      </c>
      <c r="B35" s="39">
        <v>32</v>
      </c>
      <c r="C35" s="47" t="s">
        <v>61</v>
      </c>
      <c r="D35" s="48" t="s">
        <v>20</v>
      </c>
      <c r="E35" s="49">
        <v>37571</v>
      </c>
      <c r="F35" s="53" t="s">
        <v>33</v>
      </c>
      <c r="G35" s="44">
        <v>33</v>
      </c>
      <c r="H35" s="45" t="s">
        <v>201</v>
      </c>
      <c r="I35" s="45" t="s">
        <v>208</v>
      </c>
      <c r="J35" s="45" t="s">
        <v>209</v>
      </c>
      <c r="K35" s="45" t="s">
        <v>210</v>
      </c>
      <c r="L35" s="45" t="s">
        <v>211</v>
      </c>
      <c r="M35" s="45" t="s">
        <v>212</v>
      </c>
      <c r="N35" s="45" t="s">
        <v>213</v>
      </c>
    </row>
    <row r="36" spans="1:14" ht="15.75">
      <c r="A36" s="38">
        <v>33</v>
      </c>
      <c r="B36" s="39">
        <v>33</v>
      </c>
      <c r="C36" s="47" t="s">
        <v>21</v>
      </c>
      <c r="D36" s="55" t="s">
        <v>160</v>
      </c>
      <c r="E36" s="49">
        <v>37410</v>
      </c>
      <c r="F36" s="50" t="s">
        <v>194</v>
      </c>
      <c r="G36" s="44">
        <v>34</v>
      </c>
      <c r="H36" s="45" t="s">
        <v>201</v>
      </c>
      <c r="I36" s="45" t="s">
        <v>219</v>
      </c>
      <c r="J36" s="45" t="s">
        <v>220</v>
      </c>
      <c r="K36" s="45" t="s">
        <v>221</v>
      </c>
      <c r="L36" s="45" t="s">
        <v>222</v>
      </c>
      <c r="M36" s="45" t="s">
        <v>223</v>
      </c>
      <c r="N36" s="45" t="s">
        <v>224</v>
      </c>
    </row>
    <row r="37" spans="1:14" ht="15.75">
      <c r="A37" s="46">
        <v>34</v>
      </c>
      <c r="B37" s="39">
        <v>34</v>
      </c>
      <c r="C37" s="54" t="s">
        <v>108</v>
      </c>
      <c r="D37" s="48" t="s">
        <v>47</v>
      </c>
      <c r="E37" s="49">
        <v>37539</v>
      </c>
      <c r="F37" s="53" t="s">
        <v>34</v>
      </c>
      <c r="G37" s="44">
        <v>35</v>
      </c>
      <c r="H37" s="45" t="s">
        <v>201</v>
      </c>
      <c r="I37" s="45" t="s">
        <v>208</v>
      </c>
      <c r="J37" s="45" t="s">
        <v>209</v>
      </c>
      <c r="K37" s="45" t="s">
        <v>210</v>
      </c>
      <c r="L37" s="45" t="s">
        <v>211</v>
      </c>
      <c r="M37" s="45" t="s">
        <v>212</v>
      </c>
      <c r="N37" s="45" t="s">
        <v>213</v>
      </c>
    </row>
    <row r="38" spans="1:14" ht="15.75">
      <c r="A38" s="38">
        <v>35</v>
      </c>
      <c r="B38" s="39">
        <v>35</v>
      </c>
      <c r="C38" s="47" t="s">
        <v>161</v>
      </c>
      <c r="D38" s="48" t="s">
        <v>30</v>
      </c>
      <c r="E38" s="49">
        <v>37537</v>
      </c>
      <c r="F38" s="53" t="s">
        <v>194</v>
      </c>
      <c r="G38" s="44">
        <v>36</v>
      </c>
      <c r="H38" s="45" t="s">
        <v>201</v>
      </c>
      <c r="I38" s="45" t="s">
        <v>219</v>
      </c>
      <c r="J38" s="45" t="s">
        <v>220</v>
      </c>
      <c r="K38" s="45" t="s">
        <v>221</v>
      </c>
      <c r="L38" s="45" t="s">
        <v>222</v>
      </c>
      <c r="M38" s="45" t="s">
        <v>223</v>
      </c>
      <c r="N38" s="45" t="s">
        <v>224</v>
      </c>
    </row>
    <row r="39" spans="1:14" ht="15.75">
      <c r="A39" s="46">
        <v>36</v>
      </c>
      <c r="B39" s="39">
        <v>36</v>
      </c>
      <c r="C39" s="47" t="s">
        <v>24</v>
      </c>
      <c r="D39" s="55" t="s">
        <v>9</v>
      </c>
      <c r="E39" s="49">
        <v>37590</v>
      </c>
      <c r="F39" s="53" t="s">
        <v>189</v>
      </c>
      <c r="G39" s="44">
        <v>37</v>
      </c>
      <c r="H39" s="45" t="s">
        <v>201</v>
      </c>
      <c r="I39" s="45" t="s">
        <v>208</v>
      </c>
      <c r="J39" s="45" t="s">
        <v>209</v>
      </c>
      <c r="K39" s="45" t="s">
        <v>210</v>
      </c>
      <c r="L39" s="45" t="s">
        <v>211</v>
      </c>
      <c r="M39" s="45" t="s">
        <v>212</v>
      </c>
      <c r="N39" s="45" t="s">
        <v>213</v>
      </c>
    </row>
    <row r="40" spans="1:14" ht="15.75">
      <c r="A40" s="38">
        <v>37</v>
      </c>
      <c r="B40" s="39">
        <v>37</v>
      </c>
      <c r="C40" s="47" t="s">
        <v>163</v>
      </c>
      <c r="D40" s="48" t="s">
        <v>30</v>
      </c>
      <c r="E40" s="49">
        <v>37296</v>
      </c>
      <c r="F40" s="53" t="s">
        <v>194</v>
      </c>
      <c r="G40" s="44">
        <v>38</v>
      </c>
      <c r="H40" s="45" t="s">
        <v>201</v>
      </c>
      <c r="I40" s="45" t="s">
        <v>219</v>
      </c>
      <c r="J40" s="45" t="s">
        <v>220</v>
      </c>
      <c r="K40" s="45" t="s">
        <v>221</v>
      </c>
      <c r="L40" s="45" t="s">
        <v>222</v>
      </c>
      <c r="M40" s="45" t="s">
        <v>223</v>
      </c>
      <c r="N40" s="45" t="s">
        <v>224</v>
      </c>
    </row>
    <row r="41" spans="1:14" ht="15.75">
      <c r="A41" s="46">
        <v>38</v>
      </c>
      <c r="B41" s="39">
        <v>38</v>
      </c>
      <c r="C41" s="56" t="s">
        <v>79</v>
      </c>
      <c r="D41" s="41" t="s">
        <v>69</v>
      </c>
      <c r="E41" s="60">
        <v>37241</v>
      </c>
      <c r="F41" s="53" t="s">
        <v>33</v>
      </c>
      <c r="G41" s="44">
        <v>39</v>
      </c>
      <c r="H41" s="45" t="s">
        <v>201</v>
      </c>
      <c r="I41" s="45" t="s">
        <v>208</v>
      </c>
      <c r="J41" s="45" t="s">
        <v>209</v>
      </c>
      <c r="K41" s="45" t="s">
        <v>210</v>
      </c>
      <c r="L41" s="45" t="s">
        <v>211</v>
      </c>
      <c r="M41" s="45" t="s">
        <v>212</v>
      </c>
      <c r="N41" s="45" t="s">
        <v>213</v>
      </c>
    </row>
    <row r="42" spans="1:14" ht="15.75">
      <c r="A42" s="38">
        <v>39</v>
      </c>
      <c r="B42" s="39">
        <v>39</v>
      </c>
      <c r="C42" s="56" t="s">
        <v>86</v>
      </c>
      <c r="D42" s="41" t="s">
        <v>126</v>
      </c>
      <c r="E42" s="52">
        <v>37479</v>
      </c>
      <c r="F42" s="53" t="s">
        <v>194</v>
      </c>
      <c r="G42" s="44">
        <v>40</v>
      </c>
      <c r="H42" s="45" t="s">
        <v>201</v>
      </c>
      <c r="I42" s="45" t="s">
        <v>219</v>
      </c>
      <c r="J42" s="45" t="s">
        <v>220</v>
      </c>
      <c r="K42" s="45" t="s">
        <v>221</v>
      </c>
      <c r="L42" s="45" t="s">
        <v>222</v>
      </c>
      <c r="M42" s="45" t="s">
        <v>223</v>
      </c>
      <c r="N42" s="45" t="s">
        <v>224</v>
      </c>
    </row>
    <row r="43" spans="1:14" ht="15.75">
      <c r="A43" s="46">
        <v>40</v>
      </c>
      <c r="B43" s="39">
        <v>40</v>
      </c>
      <c r="C43" s="54" t="s">
        <v>109</v>
      </c>
      <c r="D43" s="55" t="s">
        <v>110</v>
      </c>
      <c r="E43" s="49">
        <v>36930</v>
      </c>
      <c r="F43" s="50" t="s">
        <v>34</v>
      </c>
      <c r="G43" s="44">
        <v>41</v>
      </c>
      <c r="H43" s="45" t="s">
        <v>201</v>
      </c>
      <c r="I43" s="45" t="s">
        <v>208</v>
      </c>
      <c r="J43" s="45" t="s">
        <v>209</v>
      </c>
      <c r="K43" s="45" t="s">
        <v>210</v>
      </c>
      <c r="L43" s="45" t="s">
        <v>211</v>
      </c>
      <c r="M43" s="45" t="s">
        <v>212</v>
      </c>
      <c r="N43" s="45" t="s">
        <v>213</v>
      </c>
    </row>
    <row r="44" spans="1:14" ht="15.75">
      <c r="A44" s="38">
        <v>41</v>
      </c>
      <c r="B44" s="39">
        <v>41</v>
      </c>
      <c r="C44" s="56" t="s">
        <v>148</v>
      </c>
      <c r="D44" s="41" t="s">
        <v>149</v>
      </c>
      <c r="E44" s="52">
        <v>37307</v>
      </c>
      <c r="F44" s="53" t="s">
        <v>194</v>
      </c>
      <c r="G44" s="44">
        <v>42</v>
      </c>
      <c r="H44" s="45" t="s">
        <v>201</v>
      </c>
      <c r="I44" s="45" t="s">
        <v>219</v>
      </c>
      <c r="J44" s="45" t="s">
        <v>220</v>
      </c>
      <c r="K44" s="45" t="s">
        <v>221</v>
      </c>
      <c r="L44" s="45" t="s">
        <v>222</v>
      </c>
      <c r="M44" s="45" t="s">
        <v>223</v>
      </c>
      <c r="N44" s="45" t="s">
        <v>224</v>
      </c>
    </row>
    <row r="45" spans="1:14" ht="15.75">
      <c r="A45" s="46">
        <v>42</v>
      </c>
      <c r="B45" s="39">
        <v>42</v>
      </c>
      <c r="C45" s="57" t="s">
        <v>114</v>
      </c>
      <c r="D45" s="61" t="s">
        <v>22</v>
      </c>
      <c r="E45" s="58">
        <v>37089</v>
      </c>
      <c r="F45" s="50" t="s">
        <v>189</v>
      </c>
      <c r="G45" s="44">
        <v>43</v>
      </c>
      <c r="H45" s="45" t="s">
        <v>201</v>
      </c>
      <c r="I45" s="45" t="s">
        <v>208</v>
      </c>
      <c r="J45" s="45" t="s">
        <v>209</v>
      </c>
      <c r="K45" s="45" t="s">
        <v>210</v>
      </c>
      <c r="L45" s="45" t="s">
        <v>211</v>
      </c>
      <c r="M45" s="45" t="s">
        <v>212</v>
      </c>
      <c r="N45" s="45" t="s">
        <v>213</v>
      </c>
    </row>
    <row r="46" spans="1:14" ht="15.75">
      <c r="A46" s="38">
        <v>43</v>
      </c>
      <c r="B46" s="39">
        <v>43</v>
      </c>
      <c r="C46" s="57" t="s">
        <v>74</v>
      </c>
      <c r="D46" s="55" t="s">
        <v>27</v>
      </c>
      <c r="E46" s="58">
        <v>37566</v>
      </c>
      <c r="F46" s="50" t="s">
        <v>194</v>
      </c>
      <c r="G46" s="44">
        <v>44</v>
      </c>
      <c r="H46" s="45" t="s">
        <v>201</v>
      </c>
      <c r="I46" s="45" t="s">
        <v>219</v>
      </c>
      <c r="J46" s="45" t="s">
        <v>220</v>
      </c>
      <c r="K46" s="45" t="s">
        <v>221</v>
      </c>
      <c r="L46" s="45" t="s">
        <v>222</v>
      </c>
      <c r="M46" s="45" t="s">
        <v>223</v>
      </c>
      <c r="N46" s="45" t="s">
        <v>224</v>
      </c>
    </row>
    <row r="47" spans="1:14" ht="15.75">
      <c r="A47" s="46">
        <v>44</v>
      </c>
      <c r="B47" s="39">
        <v>44</v>
      </c>
      <c r="C47" s="62" t="s">
        <v>80</v>
      </c>
      <c r="D47" s="63" t="s">
        <v>81</v>
      </c>
      <c r="E47" s="58">
        <v>37499</v>
      </c>
      <c r="F47" s="50" t="s">
        <v>33</v>
      </c>
      <c r="G47" s="44">
        <v>45</v>
      </c>
      <c r="H47" s="45" t="s">
        <v>201</v>
      </c>
      <c r="I47" s="45" t="s">
        <v>208</v>
      </c>
      <c r="J47" s="45" t="s">
        <v>209</v>
      </c>
      <c r="K47" s="45" t="s">
        <v>210</v>
      </c>
      <c r="L47" s="45" t="s">
        <v>211</v>
      </c>
      <c r="M47" s="45" t="s">
        <v>212</v>
      </c>
      <c r="N47" s="45" t="s">
        <v>213</v>
      </c>
    </row>
    <row r="48" spans="1:14" ht="15.75">
      <c r="A48" s="38">
        <v>45</v>
      </c>
      <c r="B48" s="39">
        <v>45</v>
      </c>
      <c r="C48" s="47" t="s">
        <v>63</v>
      </c>
      <c r="D48" s="48" t="s">
        <v>27</v>
      </c>
      <c r="E48" s="49">
        <v>36741</v>
      </c>
      <c r="F48" s="53" t="s">
        <v>194</v>
      </c>
      <c r="G48" s="44">
        <v>46</v>
      </c>
      <c r="H48" s="45" t="s">
        <v>201</v>
      </c>
      <c r="I48" s="45" t="s">
        <v>219</v>
      </c>
      <c r="J48" s="45" t="s">
        <v>220</v>
      </c>
      <c r="K48" s="45" t="s">
        <v>221</v>
      </c>
      <c r="L48" s="45" t="s">
        <v>222</v>
      </c>
      <c r="M48" s="45" t="s">
        <v>223</v>
      </c>
      <c r="N48" s="45" t="s">
        <v>224</v>
      </c>
    </row>
    <row r="49" spans="1:14" ht="15.75">
      <c r="A49" s="46">
        <v>46</v>
      </c>
      <c r="B49" s="39">
        <v>46</v>
      </c>
      <c r="C49" s="47" t="s">
        <v>111</v>
      </c>
      <c r="D49" s="48" t="s">
        <v>112</v>
      </c>
      <c r="E49" s="49">
        <v>37181</v>
      </c>
      <c r="F49" s="53" t="s">
        <v>34</v>
      </c>
      <c r="G49" s="44">
        <v>47</v>
      </c>
      <c r="H49" s="45" t="s">
        <v>201</v>
      </c>
      <c r="I49" s="45" t="s">
        <v>208</v>
      </c>
      <c r="J49" s="45" t="s">
        <v>209</v>
      </c>
      <c r="K49" s="45" t="s">
        <v>210</v>
      </c>
      <c r="L49" s="45" t="s">
        <v>211</v>
      </c>
      <c r="M49" s="45" t="s">
        <v>212</v>
      </c>
      <c r="N49" s="45" t="s">
        <v>213</v>
      </c>
    </row>
    <row r="50" spans="1:14" ht="15.75">
      <c r="A50" s="38">
        <v>47</v>
      </c>
      <c r="B50" s="39">
        <v>47</v>
      </c>
      <c r="C50" s="47" t="s">
        <v>164</v>
      </c>
      <c r="D50" s="48" t="s">
        <v>36</v>
      </c>
      <c r="E50" s="58">
        <v>36546</v>
      </c>
      <c r="F50" s="50" t="s">
        <v>194</v>
      </c>
      <c r="G50" s="44">
        <v>48</v>
      </c>
      <c r="H50" s="45" t="s">
        <v>201</v>
      </c>
      <c r="I50" s="45" t="s">
        <v>219</v>
      </c>
      <c r="J50" s="45" t="s">
        <v>220</v>
      </c>
      <c r="K50" s="45" t="s">
        <v>221</v>
      </c>
      <c r="L50" s="45" t="s">
        <v>222</v>
      </c>
      <c r="M50" s="45" t="s">
        <v>223</v>
      </c>
      <c r="N50" s="45" t="s">
        <v>224</v>
      </c>
    </row>
    <row r="51" spans="1:14" ht="15.75">
      <c r="A51" s="46">
        <v>48</v>
      </c>
      <c r="B51" s="39">
        <v>48</v>
      </c>
      <c r="C51" s="57" t="s">
        <v>21</v>
      </c>
      <c r="D51" s="55" t="s">
        <v>17</v>
      </c>
      <c r="E51" s="58">
        <v>37400</v>
      </c>
      <c r="F51" s="50" t="s">
        <v>189</v>
      </c>
      <c r="G51" s="44">
        <v>49</v>
      </c>
      <c r="H51" s="45" t="s">
        <v>201</v>
      </c>
      <c r="I51" s="45" t="s">
        <v>208</v>
      </c>
      <c r="J51" s="45" t="s">
        <v>209</v>
      </c>
      <c r="K51" s="45" t="s">
        <v>210</v>
      </c>
      <c r="L51" s="45" t="s">
        <v>211</v>
      </c>
      <c r="M51" s="45" t="s">
        <v>212</v>
      </c>
      <c r="N51" s="45" t="s">
        <v>213</v>
      </c>
    </row>
    <row r="52" spans="1:14" ht="15.75">
      <c r="A52" s="38">
        <v>49</v>
      </c>
      <c r="B52" s="39">
        <v>49</v>
      </c>
      <c r="C52" s="47" t="s">
        <v>138</v>
      </c>
      <c r="D52" s="55" t="s">
        <v>137</v>
      </c>
      <c r="E52" s="49">
        <v>37319</v>
      </c>
      <c r="F52" s="50" t="s">
        <v>194</v>
      </c>
      <c r="G52" s="44">
        <v>50</v>
      </c>
      <c r="H52" s="45" t="s">
        <v>201</v>
      </c>
      <c r="I52" s="45" t="s">
        <v>219</v>
      </c>
      <c r="J52" s="45" t="s">
        <v>220</v>
      </c>
      <c r="K52" s="45" t="s">
        <v>221</v>
      </c>
      <c r="L52" s="45" t="s">
        <v>222</v>
      </c>
      <c r="M52" s="45" t="s">
        <v>223</v>
      </c>
      <c r="N52" s="45" t="s">
        <v>224</v>
      </c>
    </row>
    <row r="53" spans="1:14" ht="15.75">
      <c r="A53" s="46">
        <v>50</v>
      </c>
      <c r="B53" s="39">
        <v>50</v>
      </c>
      <c r="C53" s="47" t="s">
        <v>82</v>
      </c>
      <c r="D53" s="48" t="s">
        <v>83</v>
      </c>
      <c r="E53" s="49">
        <v>37325</v>
      </c>
      <c r="F53" s="53" t="s">
        <v>33</v>
      </c>
      <c r="G53" s="44">
        <v>51</v>
      </c>
      <c r="H53" s="45" t="s">
        <v>201</v>
      </c>
      <c r="I53" s="45" t="s">
        <v>208</v>
      </c>
      <c r="J53" s="45" t="s">
        <v>209</v>
      </c>
      <c r="K53" s="45" t="s">
        <v>210</v>
      </c>
      <c r="L53" s="45" t="s">
        <v>211</v>
      </c>
      <c r="M53" s="45" t="s">
        <v>212</v>
      </c>
      <c r="N53" s="45" t="s">
        <v>213</v>
      </c>
    </row>
    <row r="54" spans="1:14" ht="15.75">
      <c r="A54" s="38">
        <v>51</v>
      </c>
      <c r="B54" s="39">
        <v>51</v>
      </c>
      <c r="C54" s="56" t="s">
        <v>165</v>
      </c>
      <c r="D54" s="41" t="s">
        <v>101</v>
      </c>
      <c r="E54" s="52">
        <v>37205</v>
      </c>
      <c r="F54" s="53" t="s">
        <v>194</v>
      </c>
      <c r="G54" s="44">
        <v>52</v>
      </c>
      <c r="H54" s="45" t="s">
        <v>201</v>
      </c>
      <c r="I54" s="45" t="s">
        <v>219</v>
      </c>
      <c r="J54" s="45" t="s">
        <v>220</v>
      </c>
      <c r="K54" s="45" t="s">
        <v>221</v>
      </c>
      <c r="L54" s="45" t="s">
        <v>222</v>
      </c>
      <c r="M54" s="45" t="s">
        <v>223</v>
      </c>
      <c r="N54" s="45" t="s">
        <v>224</v>
      </c>
    </row>
    <row r="55" spans="1:14" ht="15.75">
      <c r="A55" s="46">
        <v>52</v>
      </c>
      <c r="B55" s="39">
        <v>52</v>
      </c>
      <c r="C55" s="47" t="s">
        <v>21</v>
      </c>
      <c r="D55" s="48" t="s">
        <v>22</v>
      </c>
      <c r="E55" s="49">
        <v>36952</v>
      </c>
      <c r="F55" s="53" t="s">
        <v>34</v>
      </c>
      <c r="G55" s="44">
        <v>53</v>
      </c>
      <c r="H55" s="45" t="s">
        <v>201</v>
      </c>
      <c r="I55" s="45" t="s">
        <v>208</v>
      </c>
      <c r="J55" s="45" t="s">
        <v>209</v>
      </c>
      <c r="K55" s="45" t="s">
        <v>210</v>
      </c>
      <c r="L55" s="45" t="s">
        <v>211</v>
      </c>
      <c r="M55" s="45" t="s">
        <v>212</v>
      </c>
      <c r="N55" s="45" t="s">
        <v>213</v>
      </c>
    </row>
    <row r="56" spans="1:14" ht="15.75">
      <c r="A56" s="38">
        <v>53</v>
      </c>
      <c r="B56" s="39">
        <v>53</v>
      </c>
      <c r="C56" s="56" t="s">
        <v>46</v>
      </c>
      <c r="D56" s="41" t="s">
        <v>102</v>
      </c>
      <c r="E56" s="52">
        <v>37499</v>
      </c>
      <c r="F56" s="53" t="s">
        <v>194</v>
      </c>
      <c r="G56" s="44">
        <v>54</v>
      </c>
      <c r="H56" s="45" t="s">
        <v>201</v>
      </c>
      <c r="I56" s="45" t="s">
        <v>219</v>
      </c>
      <c r="J56" s="45" t="s">
        <v>220</v>
      </c>
      <c r="K56" s="45" t="s">
        <v>221</v>
      </c>
      <c r="L56" s="45" t="s">
        <v>222</v>
      </c>
      <c r="M56" s="45" t="s">
        <v>223</v>
      </c>
      <c r="N56" s="45" t="s">
        <v>224</v>
      </c>
    </row>
    <row r="57" spans="1:14" ht="15.75">
      <c r="A57" s="46">
        <v>54</v>
      </c>
      <c r="B57" s="39">
        <v>54</v>
      </c>
      <c r="C57" s="56" t="s">
        <v>24</v>
      </c>
      <c r="D57" s="41" t="s">
        <v>17</v>
      </c>
      <c r="E57" s="52">
        <v>37371</v>
      </c>
      <c r="F57" s="53" t="s">
        <v>189</v>
      </c>
      <c r="G57" s="44">
        <v>55</v>
      </c>
      <c r="H57" s="45" t="s">
        <v>201</v>
      </c>
      <c r="I57" s="45" t="s">
        <v>208</v>
      </c>
      <c r="J57" s="45" t="s">
        <v>209</v>
      </c>
      <c r="K57" s="45" t="s">
        <v>210</v>
      </c>
      <c r="L57" s="45" t="s">
        <v>211</v>
      </c>
      <c r="M57" s="45" t="s">
        <v>212</v>
      </c>
      <c r="N57" s="45" t="s">
        <v>213</v>
      </c>
    </row>
    <row r="58" spans="1:14" ht="15.75">
      <c r="A58" s="38">
        <v>55</v>
      </c>
      <c r="B58" s="39">
        <v>55</v>
      </c>
      <c r="C58" s="47" t="s">
        <v>167</v>
      </c>
      <c r="D58" s="48" t="s">
        <v>168</v>
      </c>
      <c r="E58" s="49">
        <v>37482</v>
      </c>
      <c r="F58" s="53" t="s">
        <v>194</v>
      </c>
      <c r="G58" s="44">
        <v>56</v>
      </c>
      <c r="H58" s="45" t="s">
        <v>201</v>
      </c>
      <c r="I58" s="45" t="s">
        <v>219</v>
      </c>
      <c r="J58" s="45" t="s">
        <v>220</v>
      </c>
      <c r="K58" s="45" t="s">
        <v>221</v>
      </c>
      <c r="L58" s="45" t="s">
        <v>222</v>
      </c>
      <c r="M58" s="45" t="s">
        <v>223</v>
      </c>
      <c r="N58" s="45" t="s">
        <v>224</v>
      </c>
    </row>
    <row r="59" spans="1:14" ht="15.75">
      <c r="A59" s="46">
        <v>56</v>
      </c>
      <c r="B59" s="39">
        <v>56</v>
      </c>
      <c r="C59" s="47" t="s">
        <v>63</v>
      </c>
      <c r="D59" s="55" t="s">
        <v>22</v>
      </c>
      <c r="E59" s="49">
        <v>36936</v>
      </c>
      <c r="F59" s="50" t="s">
        <v>33</v>
      </c>
      <c r="G59" s="44">
        <v>57</v>
      </c>
      <c r="H59" s="45" t="s">
        <v>201</v>
      </c>
      <c r="I59" s="45" t="s">
        <v>208</v>
      </c>
      <c r="J59" s="45" t="s">
        <v>209</v>
      </c>
      <c r="K59" s="45" t="s">
        <v>210</v>
      </c>
      <c r="L59" s="45" t="s">
        <v>211</v>
      </c>
      <c r="M59" s="45" t="s">
        <v>212</v>
      </c>
      <c r="N59" s="45" t="s">
        <v>213</v>
      </c>
    </row>
    <row r="60" spans="1:14" ht="15.75">
      <c r="A60" s="46">
        <v>58</v>
      </c>
      <c r="B60" s="39">
        <v>57</v>
      </c>
      <c r="C60" s="47" t="s">
        <v>113</v>
      </c>
      <c r="D60" s="55" t="s">
        <v>59</v>
      </c>
      <c r="E60" s="49">
        <v>37603</v>
      </c>
      <c r="F60" s="50" t="s">
        <v>34</v>
      </c>
      <c r="G60" s="44">
        <v>59</v>
      </c>
      <c r="H60" s="45" t="s">
        <v>201</v>
      </c>
      <c r="I60" s="45" t="s">
        <v>208</v>
      </c>
      <c r="J60" s="45" t="s">
        <v>209</v>
      </c>
      <c r="K60" s="45" t="s">
        <v>210</v>
      </c>
      <c r="L60" s="45" t="s">
        <v>211</v>
      </c>
      <c r="M60" s="45" t="s">
        <v>212</v>
      </c>
      <c r="N60" s="45" t="s">
        <v>213</v>
      </c>
    </row>
    <row r="61" spans="1:14" ht="15.75">
      <c r="A61" s="46">
        <v>60</v>
      </c>
      <c r="B61" s="39">
        <v>58</v>
      </c>
      <c r="C61" s="47" t="s">
        <v>173</v>
      </c>
      <c r="D61" s="55" t="s">
        <v>25</v>
      </c>
      <c r="E61" s="49">
        <v>37416</v>
      </c>
      <c r="F61" s="50" t="s">
        <v>189</v>
      </c>
      <c r="G61" s="44">
        <v>61</v>
      </c>
      <c r="H61" s="45" t="s">
        <v>201</v>
      </c>
      <c r="I61" s="45" t="s">
        <v>208</v>
      </c>
      <c r="J61" s="45" t="s">
        <v>209</v>
      </c>
      <c r="K61" s="45" t="s">
        <v>210</v>
      </c>
      <c r="L61" s="45" t="s">
        <v>211</v>
      </c>
      <c r="M61" s="45" t="s">
        <v>212</v>
      </c>
      <c r="N61" s="45" t="s">
        <v>213</v>
      </c>
    </row>
    <row r="62" spans="1:14" ht="15.75">
      <c r="A62" s="46">
        <v>62</v>
      </c>
      <c r="B62" s="39">
        <v>59</v>
      </c>
      <c r="C62" s="47" t="s">
        <v>85</v>
      </c>
      <c r="D62" s="48" t="s">
        <v>84</v>
      </c>
      <c r="E62" s="49">
        <v>37603</v>
      </c>
      <c r="F62" s="53" t="s">
        <v>33</v>
      </c>
      <c r="G62" s="44">
        <v>63</v>
      </c>
      <c r="H62" s="45" t="s">
        <v>201</v>
      </c>
      <c r="I62" s="45" t="s">
        <v>208</v>
      </c>
      <c r="J62" s="45" t="s">
        <v>209</v>
      </c>
      <c r="K62" s="45" t="s">
        <v>210</v>
      </c>
      <c r="L62" s="45" t="s">
        <v>211</v>
      </c>
      <c r="M62" s="45" t="s">
        <v>212</v>
      </c>
      <c r="N62" s="45" t="s">
        <v>213</v>
      </c>
    </row>
    <row r="63" spans="1:14" ht="15.75">
      <c r="A63" s="46">
        <v>64</v>
      </c>
      <c r="B63" s="39">
        <v>60</v>
      </c>
      <c r="C63" s="57" t="s">
        <v>21</v>
      </c>
      <c r="D63" s="55" t="s">
        <v>29</v>
      </c>
      <c r="E63" s="58">
        <v>37321</v>
      </c>
      <c r="F63" s="50" t="s">
        <v>34</v>
      </c>
      <c r="G63" s="44">
        <v>65</v>
      </c>
      <c r="H63" s="45" t="s">
        <v>201</v>
      </c>
      <c r="I63" s="45" t="s">
        <v>208</v>
      </c>
      <c r="J63" s="45" t="s">
        <v>209</v>
      </c>
      <c r="K63" s="45" t="s">
        <v>210</v>
      </c>
      <c r="L63" s="45" t="s">
        <v>211</v>
      </c>
      <c r="M63" s="45" t="s">
        <v>212</v>
      </c>
      <c r="N63" s="45" t="s">
        <v>213</v>
      </c>
    </row>
    <row r="64" spans="1:14" ht="15.75">
      <c r="A64" s="46">
        <v>66</v>
      </c>
      <c r="B64" s="39">
        <v>61</v>
      </c>
      <c r="C64" s="47" t="s">
        <v>174</v>
      </c>
      <c r="D64" s="48" t="s">
        <v>15</v>
      </c>
      <c r="E64" s="49">
        <v>37309</v>
      </c>
      <c r="F64" s="50" t="s">
        <v>189</v>
      </c>
      <c r="G64" s="44">
        <v>67</v>
      </c>
      <c r="H64" s="45" t="s">
        <v>201</v>
      </c>
      <c r="I64" s="45" t="s">
        <v>208</v>
      </c>
      <c r="J64" s="45" t="s">
        <v>209</v>
      </c>
      <c r="K64" s="45" t="s">
        <v>210</v>
      </c>
      <c r="L64" s="45" t="s">
        <v>211</v>
      </c>
      <c r="M64" s="45" t="s">
        <v>212</v>
      </c>
      <c r="N64" s="45" t="s">
        <v>213</v>
      </c>
    </row>
    <row r="65" spans="1:14" ht="15.75">
      <c r="A65" s="46">
        <v>68</v>
      </c>
      <c r="B65" s="39">
        <v>62</v>
      </c>
      <c r="C65" s="47" t="s">
        <v>24</v>
      </c>
      <c r="D65" s="55" t="s">
        <v>84</v>
      </c>
      <c r="E65" s="49">
        <v>37396</v>
      </c>
      <c r="F65" s="53" t="s">
        <v>33</v>
      </c>
      <c r="G65" s="44">
        <v>69</v>
      </c>
      <c r="H65" s="45" t="s">
        <v>201</v>
      </c>
      <c r="I65" s="45" t="s">
        <v>208</v>
      </c>
      <c r="J65" s="45" t="s">
        <v>209</v>
      </c>
      <c r="K65" s="45" t="s">
        <v>210</v>
      </c>
      <c r="L65" s="45" t="s">
        <v>211</v>
      </c>
      <c r="M65" s="45" t="s">
        <v>212</v>
      </c>
      <c r="N65" s="45" t="s">
        <v>213</v>
      </c>
    </row>
    <row r="66" spans="1:14" ht="15.75">
      <c r="A66" s="46">
        <v>70</v>
      </c>
      <c r="B66" s="39">
        <v>63</v>
      </c>
      <c r="C66" s="56" t="s">
        <v>103</v>
      </c>
      <c r="D66" s="41" t="s">
        <v>29</v>
      </c>
      <c r="E66" s="52">
        <v>37457</v>
      </c>
      <c r="F66" s="53" t="s">
        <v>34</v>
      </c>
      <c r="G66" s="44">
        <v>71</v>
      </c>
      <c r="H66" s="45" t="s">
        <v>201</v>
      </c>
      <c r="I66" s="45" t="s">
        <v>208</v>
      </c>
      <c r="J66" s="45" t="s">
        <v>209</v>
      </c>
      <c r="K66" s="45" t="s">
        <v>210</v>
      </c>
      <c r="L66" s="45" t="s">
        <v>211</v>
      </c>
      <c r="M66" s="45" t="s">
        <v>212</v>
      </c>
      <c r="N66" s="45" t="s">
        <v>213</v>
      </c>
    </row>
    <row r="67" spans="1:14" ht="15.75">
      <c r="A67" s="46">
        <v>72</v>
      </c>
      <c r="B67" s="39">
        <v>64</v>
      </c>
      <c r="C67" s="47" t="s">
        <v>175</v>
      </c>
      <c r="D67" s="61" t="s">
        <v>15</v>
      </c>
      <c r="E67" s="49">
        <v>37354</v>
      </c>
      <c r="F67" s="53" t="s">
        <v>189</v>
      </c>
      <c r="G67" s="44">
        <v>73</v>
      </c>
      <c r="H67" s="45" t="s">
        <v>201</v>
      </c>
      <c r="I67" s="45" t="s">
        <v>208</v>
      </c>
      <c r="J67" s="45" t="s">
        <v>209</v>
      </c>
      <c r="K67" s="45" t="s">
        <v>210</v>
      </c>
      <c r="L67" s="45" t="s">
        <v>211</v>
      </c>
      <c r="M67" s="45" t="s">
        <v>212</v>
      </c>
      <c r="N67" s="45" t="s">
        <v>213</v>
      </c>
    </row>
    <row r="68" spans="1:14" ht="15.75">
      <c r="A68" s="46">
        <v>74</v>
      </c>
      <c r="B68" s="39">
        <v>65</v>
      </c>
      <c r="C68" s="62" t="s">
        <v>85</v>
      </c>
      <c r="D68" s="63" t="s">
        <v>59</v>
      </c>
      <c r="E68" s="58">
        <v>37321</v>
      </c>
      <c r="F68" s="50" t="s">
        <v>33</v>
      </c>
      <c r="G68" s="44">
        <v>75</v>
      </c>
      <c r="H68" s="45" t="s">
        <v>201</v>
      </c>
      <c r="I68" s="45" t="s">
        <v>208</v>
      </c>
      <c r="J68" s="45" t="s">
        <v>209</v>
      </c>
      <c r="K68" s="45" t="s">
        <v>210</v>
      </c>
      <c r="L68" s="45" t="s">
        <v>211</v>
      </c>
      <c r="M68" s="45" t="s">
        <v>212</v>
      </c>
      <c r="N68" s="45" t="s">
        <v>213</v>
      </c>
    </row>
    <row r="69" spans="1:14" ht="15.75">
      <c r="A69" s="46">
        <v>76</v>
      </c>
      <c r="B69" s="39">
        <v>66</v>
      </c>
      <c r="C69" s="47" t="s">
        <v>103</v>
      </c>
      <c r="D69" s="55" t="s">
        <v>115</v>
      </c>
      <c r="E69" s="49">
        <v>37561</v>
      </c>
      <c r="F69" s="50" t="s">
        <v>34</v>
      </c>
      <c r="G69" s="44">
        <v>77</v>
      </c>
      <c r="H69" s="45" t="s">
        <v>201</v>
      </c>
      <c r="I69" s="45" t="s">
        <v>208</v>
      </c>
      <c r="J69" s="45" t="s">
        <v>209</v>
      </c>
      <c r="K69" s="45" t="s">
        <v>210</v>
      </c>
      <c r="L69" s="45" t="s">
        <v>211</v>
      </c>
      <c r="M69" s="45" t="s">
        <v>212</v>
      </c>
      <c r="N69" s="45" t="s">
        <v>213</v>
      </c>
    </row>
    <row r="70" spans="1:14" ht="15.75">
      <c r="A70" s="46">
        <v>78</v>
      </c>
      <c r="B70" s="39">
        <v>67</v>
      </c>
      <c r="C70" s="56" t="s">
        <v>82</v>
      </c>
      <c r="D70" s="64" t="s">
        <v>15</v>
      </c>
      <c r="E70" s="52">
        <v>37545</v>
      </c>
      <c r="F70" s="53" t="s">
        <v>189</v>
      </c>
      <c r="G70" s="44">
        <v>79</v>
      </c>
      <c r="H70" s="45" t="s">
        <v>201</v>
      </c>
      <c r="I70" s="45" t="s">
        <v>208</v>
      </c>
      <c r="J70" s="45" t="s">
        <v>209</v>
      </c>
      <c r="K70" s="45" t="s">
        <v>210</v>
      </c>
      <c r="L70" s="45" t="s">
        <v>211</v>
      </c>
      <c r="M70" s="45" t="s">
        <v>212</v>
      </c>
      <c r="N70" s="45" t="s">
        <v>213</v>
      </c>
    </row>
    <row r="71" spans="1:14" ht="15.75">
      <c r="A71" s="46">
        <v>80</v>
      </c>
      <c r="B71" s="39">
        <v>68</v>
      </c>
      <c r="C71" s="47" t="s">
        <v>86</v>
      </c>
      <c r="D71" s="48" t="s">
        <v>23</v>
      </c>
      <c r="E71" s="49">
        <v>37494</v>
      </c>
      <c r="F71" s="50" t="s">
        <v>33</v>
      </c>
      <c r="G71" s="44">
        <v>81</v>
      </c>
      <c r="H71" s="45" t="s">
        <v>201</v>
      </c>
      <c r="I71" s="45" t="s">
        <v>208</v>
      </c>
      <c r="J71" s="45" t="s">
        <v>209</v>
      </c>
      <c r="K71" s="45" t="s">
        <v>210</v>
      </c>
      <c r="L71" s="45" t="s">
        <v>211</v>
      </c>
      <c r="M71" s="45" t="s">
        <v>212</v>
      </c>
      <c r="N71" s="45" t="s">
        <v>213</v>
      </c>
    </row>
    <row r="72" spans="1:14" ht="15.75">
      <c r="A72" s="46">
        <v>82</v>
      </c>
      <c r="B72" s="39">
        <v>69</v>
      </c>
      <c r="C72" s="56" t="s">
        <v>116</v>
      </c>
      <c r="D72" s="41" t="s">
        <v>23</v>
      </c>
      <c r="E72" s="60">
        <v>37594</v>
      </c>
      <c r="F72" s="53" t="s">
        <v>34</v>
      </c>
      <c r="G72" s="44">
        <v>83</v>
      </c>
      <c r="H72" s="45" t="s">
        <v>201</v>
      </c>
      <c r="I72" s="45" t="s">
        <v>208</v>
      </c>
      <c r="J72" s="45" t="s">
        <v>209</v>
      </c>
      <c r="K72" s="45" t="s">
        <v>210</v>
      </c>
      <c r="L72" s="45" t="s">
        <v>211</v>
      </c>
      <c r="M72" s="45" t="s">
        <v>212</v>
      </c>
      <c r="N72" s="45" t="s">
        <v>213</v>
      </c>
    </row>
    <row r="73" spans="1:14" ht="15.75">
      <c r="A73" s="38">
        <v>83</v>
      </c>
      <c r="B73" s="39">
        <v>70</v>
      </c>
      <c r="C73" s="57" t="s">
        <v>176</v>
      </c>
      <c r="D73" s="55" t="s">
        <v>15</v>
      </c>
      <c r="E73" s="58">
        <v>37353</v>
      </c>
      <c r="F73" s="50" t="s">
        <v>189</v>
      </c>
      <c r="G73" s="44">
        <v>84</v>
      </c>
      <c r="H73" s="45" t="s">
        <v>201</v>
      </c>
      <c r="I73" s="45" t="s">
        <v>208</v>
      </c>
      <c r="J73" s="45" t="s">
        <v>209</v>
      </c>
      <c r="K73" s="45" t="s">
        <v>210</v>
      </c>
      <c r="L73" s="45" t="s">
        <v>211</v>
      </c>
      <c r="M73" s="45" t="s">
        <v>212</v>
      </c>
      <c r="N73" s="45" t="s">
        <v>213</v>
      </c>
    </row>
    <row r="74" spans="1:14" ht="15.75">
      <c r="A74" s="46">
        <v>84</v>
      </c>
      <c r="B74" s="39">
        <v>71</v>
      </c>
      <c r="C74" s="56" t="s">
        <v>87</v>
      </c>
      <c r="D74" s="41" t="s">
        <v>17</v>
      </c>
      <c r="E74" s="52">
        <v>37523</v>
      </c>
      <c r="F74" s="53" t="s">
        <v>33</v>
      </c>
      <c r="G74" s="44">
        <v>85</v>
      </c>
      <c r="H74" s="45" t="s">
        <v>201</v>
      </c>
      <c r="I74" s="45" t="s">
        <v>208</v>
      </c>
      <c r="J74" s="45" t="s">
        <v>209</v>
      </c>
      <c r="K74" s="45" t="s">
        <v>210</v>
      </c>
      <c r="L74" s="45" t="s">
        <v>211</v>
      </c>
      <c r="M74" s="45" t="s">
        <v>212</v>
      </c>
      <c r="N74" s="45" t="s">
        <v>213</v>
      </c>
    </row>
    <row r="75" spans="1:14" ht="15.75">
      <c r="A75" s="38">
        <v>85</v>
      </c>
      <c r="B75" s="39">
        <v>72</v>
      </c>
      <c r="C75" s="47" t="s">
        <v>21</v>
      </c>
      <c r="D75" s="48" t="s">
        <v>18</v>
      </c>
      <c r="E75" s="49">
        <v>36879</v>
      </c>
      <c r="F75" s="53" t="s">
        <v>34</v>
      </c>
      <c r="G75" s="44">
        <v>86</v>
      </c>
      <c r="H75" s="45" t="s">
        <v>201</v>
      </c>
      <c r="I75" s="45" t="s">
        <v>208</v>
      </c>
      <c r="J75" s="45" t="s">
        <v>209</v>
      </c>
      <c r="K75" s="45" t="s">
        <v>210</v>
      </c>
      <c r="L75" s="45" t="s">
        <v>211</v>
      </c>
      <c r="M75" s="45" t="s">
        <v>212</v>
      </c>
      <c r="N75" s="45" t="s">
        <v>213</v>
      </c>
    </row>
    <row r="76" spans="1:14" ht="15.75">
      <c r="A76" s="46">
        <v>86</v>
      </c>
      <c r="B76" s="39">
        <v>73</v>
      </c>
      <c r="C76" s="57" t="s">
        <v>199</v>
      </c>
      <c r="D76" s="55" t="s">
        <v>157</v>
      </c>
      <c r="E76" s="49">
        <v>37499</v>
      </c>
      <c r="F76" s="50" t="s">
        <v>189</v>
      </c>
      <c r="G76" s="44">
        <v>87</v>
      </c>
      <c r="H76" s="45" t="s">
        <v>201</v>
      </c>
      <c r="I76" s="45" t="s">
        <v>208</v>
      </c>
      <c r="J76" s="45" t="s">
        <v>209</v>
      </c>
      <c r="K76" s="45" t="s">
        <v>210</v>
      </c>
      <c r="L76" s="45" t="s">
        <v>211</v>
      </c>
      <c r="M76" s="45" t="s">
        <v>212</v>
      </c>
      <c r="N76" s="45" t="s">
        <v>213</v>
      </c>
    </row>
    <row r="77" spans="1:14" ht="15.75">
      <c r="A77" s="38">
        <v>87</v>
      </c>
      <c r="B77" s="39">
        <v>74</v>
      </c>
      <c r="C77" s="47" t="s">
        <v>24</v>
      </c>
      <c r="D77" s="55" t="s">
        <v>18</v>
      </c>
      <c r="E77" s="49">
        <v>37305</v>
      </c>
      <c r="F77" s="50" t="s">
        <v>33</v>
      </c>
      <c r="G77" s="44">
        <v>88</v>
      </c>
      <c r="H77" s="45" t="s">
        <v>201</v>
      </c>
      <c r="I77" s="45" t="s">
        <v>208</v>
      </c>
      <c r="J77" s="45" t="s">
        <v>209</v>
      </c>
      <c r="K77" s="45" t="s">
        <v>210</v>
      </c>
      <c r="L77" s="45" t="s">
        <v>211</v>
      </c>
      <c r="M77" s="45" t="s">
        <v>212</v>
      </c>
      <c r="N77" s="45" t="s">
        <v>213</v>
      </c>
    </row>
    <row r="78" spans="1:14" ht="15.75">
      <c r="A78" s="46">
        <v>88</v>
      </c>
      <c r="B78" s="39">
        <v>75</v>
      </c>
      <c r="C78" s="65" t="s">
        <v>80</v>
      </c>
      <c r="D78" s="64" t="s">
        <v>18</v>
      </c>
      <c r="E78" s="52">
        <v>36408</v>
      </c>
      <c r="F78" s="53" t="s">
        <v>34</v>
      </c>
      <c r="G78" s="44">
        <v>89</v>
      </c>
      <c r="H78" s="45" t="s">
        <v>201</v>
      </c>
      <c r="I78" s="45" t="s">
        <v>208</v>
      </c>
      <c r="J78" s="45" t="s">
        <v>209</v>
      </c>
      <c r="K78" s="45" t="s">
        <v>210</v>
      </c>
      <c r="L78" s="45" t="s">
        <v>211</v>
      </c>
      <c r="M78" s="45" t="s">
        <v>212</v>
      </c>
      <c r="N78" s="45" t="s">
        <v>213</v>
      </c>
    </row>
    <row r="79" spans="1:14" ht="15.75">
      <c r="A79" s="38">
        <v>89</v>
      </c>
      <c r="B79" s="39">
        <v>76</v>
      </c>
      <c r="C79" s="47" t="s">
        <v>177</v>
      </c>
      <c r="D79" s="55" t="s">
        <v>178</v>
      </c>
      <c r="E79" s="49">
        <v>37345</v>
      </c>
      <c r="F79" s="50" t="s">
        <v>189</v>
      </c>
      <c r="G79" s="44">
        <v>90</v>
      </c>
      <c r="H79" s="45" t="s">
        <v>201</v>
      </c>
      <c r="I79" s="45" t="s">
        <v>208</v>
      </c>
      <c r="J79" s="45" t="s">
        <v>209</v>
      </c>
      <c r="K79" s="45" t="s">
        <v>210</v>
      </c>
      <c r="L79" s="45" t="s">
        <v>211</v>
      </c>
      <c r="M79" s="45" t="s">
        <v>212</v>
      </c>
      <c r="N79" s="45" t="s">
        <v>213</v>
      </c>
    </row>
    <row r="80" spans="1:14" ht="15.75">
      <c r="A80" s="46">
        <v>90</v>
      </c>
      <c r="B80" s="39">
        <v>77</v>
      </c>
      <c r="C80" s="56" t="s">
        <v>58</v>
      </c>
      <c r="D80" s="41" t="s">
        <v>25</v>
      </c>
      <c r="E80" s="52">
        <v>37550</v>
      </c>
      <c r="F80" s="53" t="s">
        <v>33</v>
      </c>
      <c r="G80" s="44">
        <v>91</v>
      </c>
      <c r="H80" s="45" t="s">
        <v>201</v>
      </c>
      <c r="I80" s="45" t="s">
        <v>208</v>
      </c>
      <c r="J80" s="45" t="s">
        <v>209</v>
      </c>
      <c r="K80" s="45" t="s">
        <v>210</v>
      </c>
      <c r="L80" s="45" t="s">
        <v>211</v>
      </c>
      <c r="M80" s="45" t="s">
        <v>212</v>
      </c>
      <c r="N80" s="45" t="s">
        <v>213</v>
      </c>
    </row>
    <row r="81" spans="1:14" ht="15.75">
      <c r="A81" s="38">
        <v>91</v>
      </c>
      <c r="B81" s="39">
        <v>78</v>
      </c>
      <c r="C81" s="57" t="s">
        <v>21</v>
      </c>
      <c r="D81" s="55" t="s">
        <v>25</v>
      </c>
      <c r="E81" s="58">
        <v>37512</v>
      </c>
      <c r="F81" s="50" t="s">
        <v>34</v>
      </c>
      <c r="G81" s="44">
        <v>92</v>
      </c>
      <c r="H81" s="45" t="s">
        <v>201</v>
      </c>
      <c r="I81" s="45" t="s">
        <v>208</v>
      </c>
      <c r="J81" s="45" t="s">
        <v>209</v>
      </c>
      <c r="K81" s="45" t="s">
        <v>210</v>
      </c>
      <c r="L81" s="45" t="s">
        <v>211</v>
      </c>
      <c r="M81" s="45" t="s">
        <v>212</v>
      </c>
      <c r="N81" s="45" t="s">
        <v>213</v>
      </c>
    </row>
    <row r="82" spans="1:14" ht="15.75">
      <c r="A82" s="46">
        <v>92</v>
      </c>
      <c r="B82" s="39">
        <v>79</v>
      </c>
      <c r="C82" s="57" t="s">
        <v>179</v>
      </c>
      <c r="D82" s="55" t="s">
        <v>51</v>
      </c>
      <c r="E82" s="58">
        <v>37527</v>
      </c>
      <c r="F82" s="50" t="s">
        <v>189</v>
      </c>
      <c r="G82" s="44">
        <v>93</v>
      </c>
      <c r="H82" s="45" t="s">
        <v>201</v>
      </c>
      <c r="I82" s="45" t="s">
        <v>208</v>
      </c>
      <c r="J82" s="45" t="s">
        <v>209</v>
      </c>
      <c r="K82" s="45" t="s">
        <v>210</v>
      </c>
      <c r="L82" s="45" t="s">
        <v>211</v>
      </c>
      <c r="M82" s="45" t="s">
        <v>212</v>
      </c>
      <c r="N82" s="45" t="s">
        <v>213</v>
      </c>
    </row>
    <row r="83" spans="1:14" ht="15.75">
      <c r="A83" s="38">
        <v>93</v>
      </c>
      <c r="B83" s="39">
        <v>80</v>
      </c>
      <c r="C83" s="56" t="s">
        <v>57</v>
      </c>
      <c r="D83" s="41" t="s">
        <v>88</v>
      </c>
      <c r="E83" s="49">
        <v>37163</v>
      </c>
      <c r="F83" s="53" t="s">
        <v>33</v>
      </c>
      <c r="G83" s="44">
        <v>94</v>
      </c>
      <c r="H83" s="45" t="s">
        <v>201</v>
      </c>
      <c r="I83" s="45" t="s">
        <v>208</v>
      </c>
      <c r="J83" s="45" t="s">
        <v>209</v>
      </c>
      <c r="K83" s="45" t="s">
        <v>210</v>
      </c>
      <c r="L83" s="45" t="s">
        <v>211</v>
      </c>
      <c r="M83" s="45" t="s">
        <v>212</v>
      </c>
      <c r="N83" s="45" t="s">
        <v>213</v>
      </c>
    </row>
    <row r="84" spans="1:14" ht="15.75">
      <c r="A84" s="46">
        <v>94</v>
      </c>
      <c r="B84" s="39">
        <v>81</v>
      </c>
      <c r="C84" s="47" t="s">
        <v>21</v>
      </c>
      <c r="D84" s="55" t="s">
        <v>117</v>
      </c>
      <c r="E84" s="49">
        <v>36698</v>
      </c>
      <c r="F84" s="50" t="s">
        <v>34</v>
      </c>
      <c r="G84" s="44">
        <v>95</v>
      </c>
      <c r="H84" s="45" t="s">
        <v>201</v>
      </c>
      <c r="I84" s="45" t="s">
        <v>208</v>
      </c>
      <c r="J84" s="45" t="s">
        <v>209</v>
      </c>
      <c r="K84" s="45" t="s">
        <v>210</v>
      </c>
      <c r="L84" s="45" t="s">
        <v>211</v>
      </c>
      <c r="M84" s="45" t="s">
        <v>212</v>
      </c>
      <c r="N84" s="45" t="s">
        <v>213</v>
      </c>
    </row>
    <row r="85" spans="1:14" ht="15.75">
      <c r="A85" s="38">
        <v>95</v>
      </c>
      <c r="B85" s="39">
        <v>82</v>
      </c>
      <c r="C85" s="47" t="s">
        <v>21</v>
      </c>
      <c r="D85" s="48" t="s">
        <v>180</v>
      </c>
      <c r="E85" s="49">
        <v>36448</v>
      </c>
      <c r="F85" s="53" t="s">
        <v>189</v>
      </c>
      <c r="G85" s="44">
        <v>96</v>
      </c>
      <c r="H85" s="45" t="s">
        <v>201</v>
      </c>
      <c r="I85" s="45" t="s">
        <v>208</v>
      </c>
      <c r="J85" s="45" t="s">
        <v>209</v>
      </c>
      <c r="K85" s="45" t="s">
        <v>210</v>
      </c>
      <c r="L85" s="45" t="s">
        <v>211</v>
      </c>
      <c r="M85" s="45" t="s">
        <v>212</v>
      </c>
      <c r="N85" s="45" t="s">
        <v>213</v>
      </c>
    </row>
    <row r="86" spans="1:14" ht="15.75">
      <c r="A86" s="46">
        <v>96</v>
      </c>
      <c r="B86" s="39">
        <v>83</v>
      </c>
      <c r="C86" s="56" t="s">
        <v>61</v>
      </c>
      <c r="D86" s="41" t="s">
        <v>15</v>
      </c>
      <c r="E86" s="60">
        <v>37266</v>
      </c>
      <c r="F86" s="53" t="s">
        <v>33</v>
      </c>
      <c r="G86" s="44">
        <v>97</v>
      </c>
      <c r="H86" s="45" t="s">
        <v>201</v>
      </c>
      <c r="I86" s="45" t="s">
        <v>208</v>
      </c>
      <c r="J86" s="45" t="s">
        <v>209</v>
      </c>
      <c r="K86" s="45" t="s">
        <v>210</v>
      </c>
      <c r="L86" s="45" t="s">
        <v>211</v>
      </c>
      <c r="M86" s="45" t="s">
        <v>212</v>
      </c>
      <c r="N86" s="45" t="s">
        <v>213</v>
      </c>
    </row>
    <row r="87" spans="1:14" ht="15.75">
      <c r="A87" s="38">
        <v>97</v>
      </c>
      <c r="B87" s="39">
        <v>84</v>
      </c>
      <c r="C87" s="47" t="s">
        <v>118</v>
      </c>
      <c r="D87" s="55" t="s">
        <v>15</v>
      </c>
      <c r="E87" s="49">
        <v>37241</v>
      </c>
      <c r="F87" s="50" t="s">
        <v>34</v>
      </c>
      <c r="G87" s="44">
        <v>98</v>
      </c>
      <c r="H87" s="45" t="s">
        <v>201</v>
      </c>
      <c r="I87" s="45" t="s">
        <v>208</v>
      </c>
      <c r="J87" s="45" t="s">
        <v>209</v>
      </c>
      <c r="K87" s="45" t="s">
        <v>210</v>
      </c>
      <c r="L87" s="45" t="s">
        <v>211</v>
      </c>
      <c r="M87" s="45" t="s">
        <v>212</v>
      </c>
      <c r="N87" s="45" t="s">
        <v>213</v>
      </c>
    </row>
    <row r="88" spans="1:14" ht="15.75">
      <c r="A88" s="46">
        <v>98</v>
      </c>
      <c r="B88" s="39">
        <v>85</v>
      </c>
      <c r="C88" s="47" t="s">
        <v>62</v>
      </c>
      <c r="D88" s="61" t="s">
        <v>32</v>
      </c>
      <c r="E88" s="58">
        <v>37586</v>
      </c>
      <c r="F88" s="53" t="s">
        <v>189</v>
      </c>
      <c r="G88" s="44">
        <v>99</v>
      </c>
      <c r="H88" s="45" t="s">
        <v>201</v>
      </c>
      <c r="I88" s="45" t="s">
        <v>208</v>
      </c>
      <c r="J88" s="45" t="s">
        <v>209</v>
      </c>
      <c r="K88" s="45" t="s">
        <v>210</v>
      </c>
      <c r="L88" s="45" t="s">
        <v>211</v>
      </c>
      <c r="M88" s="45" t="s">
        <v>212</v>
      </c>
      <c r="N88" s="45" t="s">
        <v>213</v>
      </c>
    </row>
    <row r="89" spans="1:14" ht="15.75">
      <c r="A89" s="38">
        <v>99</v>
      </c>
      <c r="B89" s="39">
        <v>86</v>
      </c>
      <c r="C89" s="57" t="s">
        <v>24</v>
      </c>
      <c r="D89" s="55" t="s">
        <v>50</v>
      </c>
      <c r="E89" s="58">
        <v>37437</v>
      </c>
      <c r="F89" s="50" t="s">
        <v>33</v>
      </c>
      <c r="G89" s="44">
        <v>100</v>
      </c>
      <c r="H89" s="45" t="s">
        <v>201</v>
      </c>
      <c r="I89" s="45" t="s">
        <v>208</v>
      </c>
      <c r="J89" s="45" t="s">
        <v>209</v>
      </c>
      <c r="K89" s="45" t="s">
        <v>210</v>
      </c>
      <c r="L89" s="45" t="s">
        <v>211</v>
      </c>
      <c r="M89" s="45" t="s">
        <v>212</v>
      </c>
      <c r="N89" s="45" t="s">
        <v>213</v>
      </c>
    </row>
    <row r="90" spans="1:14" ht="15.75">
      <c r="A90" s="46">
        <v>100</v>
      </c>
      <c r="B90" s="39">
        <v>87</v>
      </c>
      <c r="C90" s="47" t="s">
        <v>61</v>
      </c>
      <c r="D90" s="48" t="s">
        <v>51</v>
      </c>
      <c r="E90" s="49">
        <v>37342</v>
      </c>
      <c r="F90" s="50" t="s">
        <v>34</v>
      </c>
      <c r="G90" s="44">
        <v>101</v>
      </c>
      <c r="H90" s="45" t="s">
        <v>201</v>
      </c>
      <c r="I90" s="45" t="s">
        <v>208</v>
      </c>
      <c r="J90" s="45" t="s">
        <v>209</v>
      </c>
      <c r="K90" s="45" t="s">
        <v>210</v>
      </c>
      <c r="L90" s="45" t="s">
        <v>211</v>
      </c>
      <c r="M90" s="45" t="s">
        <v>212</v>
      </c>
      <c r="N90" s="45" t="s">
        <v>213</v>
      </c>
    </row>
    <row r="91" spans="1:14" ht="15.75">
      <c r="A91" s="38">
        <v>101</v>
      </c>
      <c r="B91" s="39">
        <v>88</v>
      </c>
      <c r="C91" s="56" t="s">
        <v>21</v>
      </c>
      <c r="D91" s="41" t="s">
        <v>32</v>
      </c>
      <c r="E91" s="52">
        <v>37500</v>
      </c>
      <c r="F91" s="53" t="s">
        <v>189</v>
      </c>
      <c r="G91" s="44">
        <v>102</v>
      </c>
      <c r="H91" s="45" t="s">
        <v>201</v>
      </c>
      <c r="I91" s="45" t="s">
        <v>208</v>
      </c>
      <c r="J91" s="45" t="s">
        <v>209</v>
      </c>
      <c r="K91" s="45" t="s">
        <v>210</v>
      </c>
      <c r="L91" s="45" t="s">
        <v>211</v>
      </c>
      <c r="M91" s="45" t="s">
        <v>212</v>
      </c>
      <c r="N91" s="45" t="s">
        <v>213</v>
      </c>
    </row>
    <row r="92" spans="1:14" ht="15.75">
      <c r="A92" s="46">
        <v>102</v>
      </c>
      <c r="B92" s="39">
        <v>89</v>
      </c>
      <c r="C92" s="47" t="s">
        <v>89</v>
      </c>
      <c r="D92" s="55" t="s">
        <v>12</v>
      </c>
      <c r="E92" s="49">
        <v>35123</v>
      </c>
      <c r="F92" s="50" t="s">
        <v>33</v>
      </c>
      <c r="G92" s="44">
        <v>103</v>
      </c>
      <c r="H92" s="45" t="s">
        <v>201</v>
      </c>
      <c r="I92" s="45" t="s">
        <v>208</v>
      </c>
      <c r="J92" s="45" t="s">
        <v>209</v>
      </c>
      <c r="K92" s="45" t="s">
        <v>210</v>
      </c>
      <c r="L92" s="45" t="s">
        <v>211</v>
      </c>
      <c r="M92" s="45" t="s">
        <v>212</v>
      </c>
      <c r="N92" s="45" t="s">
        <v>213</v>
      </c>
    </row>
    <row r="93" spans="1:14" ht="15.75">
      <c r="A93" s="38">
        <v>103</v>
      </c>
      <c r="B93" s="39">
        <v>90</v>
      </c>
      <c r="C93" s="66" t="s">
        <v>119</v>
      </c>
      <c r="D93" s="67" t="s">
        <v>120</v>
      </c>
      <c r="E93" s="49">
        <v>36545</v>
      </c>
      <c r="F93" s="53" t="s">
        <v>34</v>
      </c>
      <c r="G93" s="44">
        <v>104</v>
      </c>
      <c r="H93" s="45" t="s">
        <v>201</v>
      </c>
      <c r="I93" s="45" t="s">
        <v>208</v>
      </c>
      <c r="J93" s="45" t="s">
        <v>209</v>
      </c>
      <c r="K93" s="45" t="s">
        <v>210</v>
      </c>
      <c r="L93" s="45" t="s">
        <v>211</v>
      </c>
      <c r="M93" s="45" t="s">
        <v>212</v>
      </c>
      <c r="N93" s="45" t="s">
        <v>213</v>
      </c>
    </row>
    <row r="94" spans="1:14" ht="15.75">
      <c r="A94" s="46">
        <v>104</v>
      </c>
      <c r="B94" s="39">
        <v>91</v>
      </c>
      <c r="C94" s="47" t="s">
        <v>121</v>
      </c>
      <c r="D94" s="48" t="s">
        <v>122</v>
      </c>
      <c r="E94" s="49">
        <v>37144</v>
      </c>
      <c r="F94" s="53" t="s">
        <v>189</v>
      </c>
      <c r="G94" s="44">
        <v>105</v>
      </c>
      <c r="H94" s="45" t="s">
        <v>201</v>
      </c>
      <c r="I94" s="45" t="s">
        <v>208</v>
      </c>
      <c r="J94" s="45" t="s">
        <v>209</v>
      </c>
      <c r="K94" s="45" t="s">
        <v>210</v>
      </c>
      <c r="L94" s="45" t="s">
        <v>211</v>
      </c>
      <c r="M94" s="45" t="s">
        <v>212</v>
      </c>
      <c r="N94" s="45" t="s">
        <v>213</v>
      </c>
    </row>
    <row r="95" spans="1:14" ht="15.75">
      <c r="A95" s="38">
        <v>105</v>
      </c>
      <c r="B95" s="39">
        <v>92</v>
      </c>
      <c r="C95" s="56" t="s">
        <v>90</v>
      </c>
      <c r="D95" s="41" t="s">
        <v>31</v>
      </c>
      <c r="E95" s="49">
        <v>37376</v>
      </c>
      <c r="F95" s="50" t="s">
        <v>33</v>
      </c>
      <c r="G95" s="44">
        <v>106</v>
      </c>
      <c r="H95" s="45" t="s">
        <v>201</v>
      </c>
      <c r="I95" s="45" t="s">
        <v>208</v>
      </c>
      <c r="J95" s="45" t="s">
        <v>209</v>
      </c>
      <c r="K95" s="45" t="s">
        <v>210</v>
      </c>
      <c r="L95" s="45" t="s">
        <v>211</v>
      </c>
      <c r="M95" s="45" t="s">
        <v>212</v>
      </c>
      <c r="N95" s="45" t="s">
        <v>213</v>
      </c>
    </row>
    <row r="96" spans="1:14" ht="15.75">
      <c r="A96" s="46">
        <v>106</v>
      </c>
      <c r="B96" s="39">
        <v>93</v>
      </c>
      <c r="C96" s="62" t="s">
        <v>121</v>
      </c>
      <c r="D96" s="63" t="s">
        <v>122</v>
      </c>
      <c r="E96" s="58">
        <v>36844</v>
      </c>
      <c r="F96" s="53" t="s">
        <v>34</v>
      </c>
      <c r="G96" s="44">
        <v>107</v>
      </c>
      <c r="H96" s="45" t="s">
        <v>201</v>
      </c>
      <c r="I96" s="45" t="s">
        <v>208</v>
      </c>
      <c r="J96" s="45" t="s">
        <v>209</v>
      </c>
      <c r="K96" s="45" t="s">
        <v>210</v>
      </c>
      <c r="L96" s="45" t="s">
        <v>211</v>
      </c>
      <c r="M96" s="45" t="s">
        <v>212</v>
      </c>
      <c r="N96" s="45" t="s">
        <v>213</v>
      </c>
    </row>
    <row r="97" spans="1:14" ht="15.75">
      <c r="A97" s="38">
        <v>107</v>
      </c>
      <c r="B97" s="39">
        <v>94</v>
      </c>
      <c r="C97" s="56" t="s">
        <v>52</v>
      </c>
      <c r="D97" s="41" t="s">
        <v>181</v>
      </c>
      <c r="E97" s="52">
        <v>37351</v>
      </c>
      <c r="F97" s="53" t="s">
        <v>189</v>
      </c>
      <c r="G97" s="44">
        <v>108</v>
      </c>
      <c r="H97" s="45" t="s">
        <v>201</v>
      </c>
      <c r="I97" s="45" t="s">
        <v>208</v>
      </c>
      <c r="J97" s="45" t="s">
        <v>209</v>
      </c>
      <c r="K97" s="45" t="s">
        <v>210</v>
      </c>
      <c r="L97" s="45" t="s">
        <v>211</v>
      </c>
      <c r="M97" s="45" t="s">
        <v>212</v>
      </c>
      <c r="N97" s="45" t="s">
        <v>213</v>
      </c>
    </row>
    <row r="98" spans="1:14" ht="15.75">
      <c r="A98" s="46">
        <v>108</v>
      </c>
      <c r="B98" s="39">
        <v>95</v>
      </c>
      <c r="C98" s="57" t="s">
        <v>91</v>
      </c>
      <c r="D98" s="55" t="s">
        <v>65</v>
      </c>
      <c r="E98" s="58">
        <v>37593</v>
      </c>
      <c r="F98" s="50" t="s">
        <v>33</v>
      </c>
      <c r="G98" s="44">
        <v>109</v>
      </c>
      <c r="H98" s="45" t="s">
        <v>201</v>
      </c>
      <c r="I98" s="45" t="s">
        <v>208</v>
      </c>
      <c r="J98" s="45" t="s">
        <v>209</v>
      </c>
      <c r="K98" s="45" t="s">
        <v>210</v>
      </c>
      <c r="L98" s="45" t="s">
        <v>211</v>
      </c>
      <c r="M98" s="45" t="s">
        <v>212</v>
      </c>
      <c r="N98" s="45" t="s">
        <v>213</v>
      </c>
    </row>
    <row r="99" spans="1:14" ht="15.75">
      <c r="A99" s="38">
        <v>109</v>
      </c>
      <c r="B99" s="39">
        <v>96</v>
      </c>
      <c r="C99" s="57" t="s">
        <v>123</v>
      </c>
      <c r="D99" s="55" t="s">
        <v>31</v>
      </c>
      <c r="E99" s="58">
        <v>36966</v>
      </c>
      <c r="F99" s="50" t="s">
        <v>34</v>
      </c>
      <c r="G99" s="44">
        <v>110</v>
      </c>
      <c r="H99" s="45" t="s">
        <v>201</v>
      </c>
      <c r="I99" s="45" t="s">
        <v>208</v>
      </c>
      <c r="J99" s="45" t="s">
        <v>209</v>
      </c>
      <c r="K99" s="45" t="s">
        <v>210</v>
      </c>
      <c r="L99" s="45" t="s">
        <v>211</v>
      </c>
      <c r="M99" s="45" t="s">
        <v>212</v>
      </c>
      <c r="N99" s="45" t="s">
        <v>213</v>
      </c>
    </row>
    <row r="100" spans="1:14" ht="15.75">
      <c r="A100" s="46">
        <v>110</v>
      </c>
      <c r="B100" s="39">
        <v>97</v>
      </c>
      <c r="C100" s="54" t="s">
        <v>53</v>
      </c>
      <c r="D100" s="55" t="s">
        <v>182</v>
      </c>
      <c r="E100" s="58">
        <v>37143</v>
      </c>
      <c r="F100" s="50" t="s">
        <v>189</v>
      </c>
      <c r="G100" s="44">
        <v>111</v>
      </c>
      <c r="H100" s="45" t="s">
        <v>201</v>
      </c>
      <c r="I100" s="45" t="s">
        <v>208</v>
      </c>
      <c r="J100" s="45" t="s">
        <v>209</v>
      </c>
      <c r="K100" s="45" t="s">
        <v>210</v>
      </c>
      <c r="L100" s="45" t="s">
        <v>211</v>
      </c>
      <c r="M100" s="45" t="s">
        <v>212</v>
      </c>
      <c r="N100" s="45" t="s">
        <v>213</v>
      </c>
    </row>
    <row r="101" spans="1:14" ht="15.75">
      <c r="A101" s="38">
        <v>111</v>
      </c>
      <c r="B101" s="39">
        <v>98</v>
      </c>
      <c r="C101" s="47" t="s">
        <v>92</v>
      </c>
      <c r="D101" s="55" t="s">
        <v>0</v>
      </c>
      <c r="E101" s="49">
        <v>37295</v>
      </c>
      <c r="F101" s="53" t="s">
        <v>33</v>
      </c>
      <c r="G101" s="44">
        <v>112</v>
      </c>
      <c r="H101" s="45" t="s">
        <v>201</v>
      </c>
      <c r="I101" s="45" t="s">
        <v>208</v>
      </c>
      <c r="J101" s="45" t="s">
        <v>209</v>
      </c>
      <c r="K101" s="45" t="s">
        <v>210</v>
      </c>
      <c r="L101" s="45" t="s">
        <v>211</v>
      </c>
      <c r="M101" s="45" t="s">
        <v>212</v>
      </c>
      <c r="N101" s="45" t="s">
        <v>213</v>
      </c>
    </row>
    <row r="102" spans="1:14" ht="15.75">
      <c r="A102" s="46">
        <v>112</v>
      </c>
      <c r="B102" s="39">
        <v>99</v>
      </c>
      <c r="C102" s="56" t="s">
        <v>21</v>
      </c>
      <c r="D102" s="41" t="s">
        <v>124</v>
      </c>
      <c r="E102" s="52">
        <v>37570</v>
      </c>
      <c r="F102" s="53" t="s">
        <v>34</v>
      </c>
      <c r="G102" s="44">
        <v>113</v>
      </c>
      <c r="H102" s="45" t="s">
        <v>201</v>
      </c>
      <c r="I102" s="45" t="s">
        <v>208</v>
      </c>
      <c r="J102" s="45" t="s">
        <v>209</v>
      </c>
      <c r="K102" s="45" t="s">
        <v>210</v>
      </c>
      <c r="L102" s="45" t="s">
        <v>211</v>
      </c>
      <c r="M102" s="45" t="s">
        <v>212</v>
      </c>
      <c r="N102" s="45" t="s">
        <v>213</v>
      </c>
    </row>
    <row r="103" spans="1:14" ht="15.75">
      <c r="A103" s="38">
        <v>113</v>
      </c>
      <c r="B103" s="39">
        <v>100</v>
      </c>
      <c r="C103" s="57" t="s">
        <v>183</v>
      </c>
      <c r="D103" s="55" t="s">
        <v>0</v>
      </c>
      <c r="E103" s="58">
        <v>37439</v>
      </c>
      <c r="F103" s="50" t="s">
        <v>189</v>
      </c>
      <c r="G103" s="44">
        <v>114</v>
      </c>
      <c r="H103" s="45" t="s">
        <v>201</v>
      </c>
      <c r="I103" s="45" t="s">
        <v>208</v>
      </c>
      <c r="J103" s="45" t="s">
        <v>209</v>
      </c>
      <c r="K103" s="45" t="s">
        <v>210</v>
      </c>
      <c r="L103" s="45" t="s">
        <v>211</v>
      </c>
      <c r="M103" s="45" t="s">
        <v>212</v>
      </c>
      <c r="N103" s="45" t="s">
        <v>213</v>
      </c>
    </row>
    <row r="104" spans="1:14" ht="15.75">
      <c r="A104" s="46">
        <v>114</v>
      </c>
      <c r="B104" s="39">
        <v>101</v>
      </c>
      <c r="C104" s="66" t="s">
        <v>82</v>
      </c>
      <c r="D104" s="67" t="s">
        <v>48</v>
      </c>
      <c r="E104" s="58">
        <v>37600</v>
      </c>
      <c r="F104" s="53" t="s">
        <v>33</v>
      </c>
      <c r="G104" s="44">
        <v>115</v>
      </c>
      <c r="H104" s="45" t="s">
        <v>201</v>
      </c>
      <c r="I104" s="45" t="s">
        <v>208</v>
      </c>
      <c r="J104" s="45" t="s">
        <v>209</v>
      </c>
      <c r="K104" s="45" t="s">
        <v>210</v>
      </c>
      <c r="L104" s="45" t="s">
        <v>211</v>
      </c>
      <c r="M104" s="45" t="s">
        <v>212</v>
      </c>
      <c r="N104" s="45" t="s">
        <v>213</v>
      </c>
    </row>
    <row r="105" spans="1:14" ht="15.75">
      <c r="A105" s="38">
        <v>115</v>
      </c>
      <c r="B105" s="39">
        <v>102</v>
      </c>
      <c r="C105" s="47" t="s">
        <v>125</v>
      </c>
      <c r="D105" s="55" t="s">
        <v>126</v>
      </c>
      <c r="E105" s="49">
        <v>37581</v>
      </c>
      <c r="F105" s="50" t="s">
        <v>34</v>
      </c>
      <c r="G105" s="44">
        <v>116</v>
      </c>
      <c r="H105" s="45" t="s">
        <v>201</v>
      </c>
      <c r="I105" s="45" t="s">
        <v>208</v>
      </c>
      <c r="J105" s="45" t="s">
        <v>209</v>
      </c>
      <c r="K105" s="45" t="s">
        <v>210</v>
      </c>
      <c r="L105" s="45" t="s">
        <v>211</v>
      </c>
      <c r="M105" s="45" t="s">
        <v>212</v>
      </c>
      <c r="N105" s="45" t="s">
        <v>213</v>
      </c>
    </row>
    <row r="106" spans="1:14" ht="15.75">
      <c r="A106" s="46">
        <v>116</v>
      </c>
      <c r="B106" s="39">
        <v>103</v>
      </c>
      <c r="C106" s="47" t="s">
        <v>86</v>
      </c>
      <c r="D106" s="61" t="s">
        <v>67</v>
      </c>
      <c r="E106" s="49">
        <v>37503</v>
      </c>
      <c r="F106" s="50" t="s">
        <v>189</v>
      </c>
      <c r="G106" s="44">
        <v>117</v>
      </c>
      <c r="H106" s="45" t="s">
        <v>201</v>
      </c>
      <c r="I106" s="45" t="s">
        <v>208</v>
      </c>
      <c r="J106" s="45" t="s">
        <v>209</v>
      </c>
      <c r="K106" s="45" t="s">
        <v>210</v>
      </c>
      <c r="L106" s="45" t="s">
        <v>211</v>
      </c>
      <c r="M106" s="45" t="s">
        <v>212</v>
      </c>
      <c r="N106" s="45" t="s">
        <v>213</v>
      </c>
    </row>
    <row r="107" spans="1:14" ht="15.75">
      <c r="A107" s="38">
        <v>117</v>
      </c>
      <c r="B107" s="39">
        <v>104</v>
      </c>
      <c r="C107" s="57" t="s">
        <v>162</v>
      </c>
      <c r="D107" s="55" t="s">
        <v>30</v>
      </c>
      <c r="E107" s="58">
        <v>37490</v>
      </c>
      <c r="F107" s="50" t="s">
        <v>33</v>
      </c>
      <c r="G107" s="44">
        <v>118</v>
      </c>
      <c r="H107" s="45" t="s">
        <v>201</v>
      </c>
      <c r="I107" s="45" t="s">
        <v>208</v>
      </c>
      <c r="J107" s="45" t="s">
        <v>209</v>
      </c>
      <c r="K107" s="45" t="s">
        <v>210</v>
      </c>
      <c r="L107" s="45" t="s">
        <v>211</v>
      </c>
      <c r="M107" s="45" t="s">
        <v>212</v>
      </c>
      <c r="N107" s="45" t="s">
        <v>213</v>
      </c>
    </row>
    <row r="108" spans="1:14" ht="15.75">
      <c r="A108" s="46">
        <v>118</v>
      </c>
      <c r="B108" s="39">
        <v>105</v>
      </c>
      <c r="C108" s="56" t="s">
        <v>127</v>
      </c>
      <c r="D108" s="41" t="s">
        <v>72</v>
      </c>
      <c r="E108" s="52">
        <v>37264</v>
      </c>
      <c r="F108" s="53" t="s">
        <v>34</v>
      </c>
      <c r="G108" s="44">
        <v>119</v>
      </c>
      <c r="H108" s="45" t="s">
        <v>201</v>
      </c>
      <c r="I108" s="45" t="s">
        <v>208</v>
      </c>
      <c r="J108" s="45" t="s">
        <v>209</v>
      </c>
      <c r="K108" s="45" t="s">
        <v>210</v>
      </c>
      <c r="L108" s="45" t="s">
        <v>211</v>
      </c>
      <c r="M108" s="45" t="s">
        <v>212</v>
      </c>
      <c r="N108" s="45" t="s">
        <v>213</v>
      </c>
    </row>
    <row r="109" spans="1:14" ht="15.75">
      <c r="A109" s="38">
        <v>119</v>
      </c>
      <c r="B109" s="39">
        <v>106</v>
      </c>
      <c r="C109" s="56" t="s">
        <v>21</v>
      </c>
      <c r="D109" s="41" t="s">
        <v>67</v>
      </c>
      <c r="E109" s="52">
        <v>37340</v>
      </c>
      <c r="F109" s="53" t="s">
        <v>189</v>
      </c>
      <c r="G109" s="44">
        <v>120</v>
      </c>
      <c r="H109" s="45" t="s">
        <v>201</v>
      </c>
      <c r="I109" s="45" t="s">
        <v>208</v>
      </c>
      <c r="J109" s="45" t="s">
        <v>209</v>
      </c>
      <c r="K109" s="45" t="s">
        <v>210</v>
      </c>
      <c r="L109" s="45" t="s">
        <v>211</v>
      </c>
      <c r="M109" s="45" t="s">
        <v>212</v>
      </c>
      <c r="N109" s="45" t="s">
        <v>213</v>
      </c>
    </row>
    <row r="110" spans="1:14" ht="15.75">
      <c r="A110" s="46">
        <v>120</v>
      </c>
      <c r="B110" s="39">
        <v>107</v>
      </c>
      <c r="C110" s="56" t="s">
        <v>93</v>
      </c>
      <c r="D110" s="41" t="s">
        <v>30</v>
      </c>
      <c r="E110" s="52">
        <v>37586</v>
      </c>
      <c r="F110" s="53" t="s">
        <v>33</v>
      </c>
      <c r="G110" s="44">
        <v>121</v>
      </c>
      <c r="H110" s="45" t="s">
        <v>201</v>
      </c>
      <c r="I110" s="45" t="s">
        <v>208</v>
      </c>
      <c r="J110" s="45" t="s">
        <v>209</v>
      </c>
      <c r="K110" s="45" t="s">
        <v>210</v>
      </c>
      <c r="L110" s="45" t="s">
        <v>211</v>
      </c>
      <c r="M110" s="45" t="s">
        <v>212</v>
      </c>
      <c r="N110" s="45" t="s">
        <v>213</v>
      </c>
    </row>
    <row r="111" spans="1:14" ht="15.75">
      <c r="A111" s="38">
        <v>121</v>
      </c>
      <c r="B111" s="39">
        <v>108</v>
      </c>
      <c r="C111" s="56" t="s">
        <v>128</v>
      </c>
      <c r="D111" s="68" t="s">
        <v>67</v>
      </c>
      <c r="E111" s="52">
        <v>37575</v>
      </c>
      <c r="F111" s="53" t="s">
        <v>34</v>
      </c>
      <c r="G111" s="44">
        <v>122</v>
      </c>
      <c r="H111" s="45" t="s">
        <v>201</v>
      </c>
      <c r="I111" s="45" t="s">
        <v>208</v>
      </c>
      <c r="J111" s="45" t="s">
        <v>209</v>
      </c>
      <c r="K111" s="45" t="s">
        <v>210</v>
      </c>
      <c r="L111" s="45" t="s">
        <v>211</v>
      </c>
      <c r="M111" s="45" t="s">
        <v>212</v>
      </c>
      <c r="N111" s="45" t="s">
        <v>213</v>
      </c>
    </row>
    <row r="112" spans="1:14" ht="15.75">
      <c r="A112" s="46">
        <v>122</v>
      </c>
      <c r="B112" s="39">
        <v>109</v>
      </c>
      <c r="C112" s="47" t="s">
        <v>21</v>
      </c>
      <c r="D112" s="55" t="s">
        <v>132</v>
      </c>
      <c r="E112" s="49">
        <v>37356</v>
      </c>
      <c r="F112" s="50" t="s">
        <v>189</v>
      </c>
      <c r="G112" s="44">
        <v>123</v>
      </c>
      <c r="H112" s="45" t="s">
        <v>201</v>
      </c>
      <c r="I112" s="45" t="s">
        <v>208</v>
      </c>
      <c r="J112" s="45" t="s">
        <v>209</v>
      </c>
      <c r="K112" s="45" t="s">
        <v>210</v>
      </c>
      <c r="L112" s="45" t="s">
        <v>211</v>
      </c>
      <c r="M112" s="45" t="s">
        <v>212</v>
      </c>
      <c r="N112" s="45" t="s">
        <v>213</v>
      </c>
    </row>
    <row r="113" spans="1:14" ht="15.75">
      <c r="A113" s="38">
        <v>123</v>
      </c>
      <c r="B113" s="39">
        <v>110</v>
      </c>
      <c r="C113" s="54" t="s">
        <v>24</v>
      </c>
      <c r="D113" s="55" t="s">
        <v>30</v>
      </c>
      <c r="E113" s="49">
        <v>37386</v>
      </c>
      <c r="F113" s="50" t="s">
        <v>33</v>
      </c>
      <c r="G113" s="44">
        <v>124</v>
      </c>
      <c r="H113" s="45" t="s">
        <v>201</v>
      </c>
      <c r="I113" s="45" t="s">
        <v>208</v>
      </c>
      <c r="J113" s="45" t="s">
        <v>209</v>
      </c>
      <c r="K113" s="45" t="s">
        <v>210</v>
      </c>
      <c r="L113" s="45" t="s">
        <v>211</v>
      </c>
      <c r="M113" s="45" t="s">
        <v>212</v>
      </c>
      <c r="N113" s="45" t="s">
        <v>213</v>
      </c>
    </row>
    <row r="114" spans="1:14" ht="15.75">
      <c r="A114" s="46">
        <v>124</v>
      </c>
      <c r="B114" s="39">
        <v>111</v>
      </c>
      <c r="C114" s="56" t="s">
        <v>129</v>
      </c>
      <c r="D114" s="41" t="s">
        <v>67</v>
      </c>
      <c r="E114" s="52">
        <v>37424</v>
      </c>
      <c r="F114" s="53" t="s">
        <v>34</v>
      </c>
      <c r="G114" s="44">
        <v>125</v>
      </c>
      <c r="H114" s="45" t="s">
        <v>201</v>
      </c>
      <c r="I114" s="45" t="s">
        <v>208</v>
      </c>
      <c r="J114" s="45" t="s">
        <v>209</v>
      </c>
      <c r="K114" s="45" t="s">
        <v>210</v>
      </c>
      <c r="L114" s="45" t="s">
        <v>211</v>
      </c>
      <c r="M114" s="45" t="s">
        <v>212</v>
      </c>
      <c r="N114" s="45" t="s">
        <v>213</v>
      </c>
    </row>
    <row r="115" spans="1:14" ht="15.75">
      <c r="A115" s="38">
        <v>125</v>
      </c>
      <c r="B115" s="39">
        <v>112</v>
      </c>
      <c r="C115" s="56" t="s">
        <v>184</v>
      </c>
      <c r="D115" s="41" t="s">
        <v>149</v>
      </c>
      <c r="E115" s="52">
        <v>37291</v>
      </c>
      <c r="F115" s="53" t="s">
        <v>189</v>
      </c>
      <c r="G115" s="44">
        <v>126</v>
      </c>
      <c r="H115" s="45" t="s">
        <v>201</v>
      </c>
      <c r="I115" s="45" t="s">
        <v>208</v>
      </c>
      <c r="J115" s="45" t="s">
        <v>209</v>
      </c>
      <c r="K115" s="45" t="s">
        <v>210</v>
      </c>
      <c r="L115" s="45" t="s">
        <v>211</v>
      </c>
      <c r="M115" s="45" t="s">
        <v>212</v>
      </c>
      <c r="N115" s="45" t="s">
        <v>213</v>
      </c>
    </row>
    <row r="116" spans="1:14" ht="15.75">
      <c r="A116" s="46">
        <v>126</v>
      </c>
      <c r="B116" s="39">
        <v>113</v>
      </c>
      <c r="C116" s="56" t="s">
        <v>60</v>
      </c>
      <c r="D116" s="41" t="s">
        <v>26</v>
      </c>
      <c r="E116" s="52">
        <v>37304</v>
      </c>
      <c r="F116" s="53" t="s">
        <v>33</v>
      </c>
      <c r="G116" s="44">
        <v>127</v>
      </c>
      <c r="H116" s="45" t="s">
        <v>201</v>
      </c>
      <c r="I116" s="45" t="s">
        <v>208</v>
      </c>
      <c r="J116" s="45" t="s">
        <v>209</v>
      </c>
      <c r="K116" s="45" t="s">
        <v>210</v>
      </c>
      <c r="L116" s="45" t="s">
        <v>211</v>
      </c>
      <c r="M116" s="45" t="s">
        <v>212</v>
      </c>
      <c r="N116" s="45" t="s">
        <v>213</v>
      </c>
    </row>
    <row r="117" spans="1:14" ht="15.75">
      <c r="A117" s="38">
        <v>127</v>
      </c>
      <c r="B117" s="39">
        <v>114</v>
      </c>
      <c r="C117" s="57" t="s">
        <v>131</v>
      </c>
      <c r="D117" s="61" t="s">
        <v>132</v>
      </c>
      <c r="E117" s="49">
        <v>36607</v>
      </c>
      <c r="F117" s="50" t="s">
        <v>34</v>
      </c>
      <c r="G117" s="44">
        <v>128</v>
      </c>
      <c r="H117" s="45" t="s">
        <v>201</v>
      </c>
      <c r="I117" s="45" t="s">
        <v>208</v>
      </c>
      <c r="J117" s="45" t="s">
        <v>209</v>
      </c>
      <c r="K117" s="45" t="s">
        <v>210</v>
      </c>
      <c r="L117" s="45" t="s">
        <v>211</v>
      </c>
      <c r="M117" s="45" t="s">
        <v>212</v>
      </c>
      <c r="N117" s="45" t="s">
        <v>213</v>
      </c>
    </row>
    <row r="118" spans="1:14" ht="15.75">
      <c r="A118" s="46">
        <v>128</v>
      </c>
      <c r="B118" s="39">
        <v>115</v>
      </c>
      <c r="C118" s="47" t="s">
        <v>24</v>
      </c>
      <c r="D118" s="69" t="s">
        <v>70</v>
      </c>
      <c r="E118" s="49">
        <v>37302</v>
      </c>
      <c r="F118" s="53" t="s">
        <v>189</v>
      </c>
      <c r="G118" s="44">
        <v>129</v>
      </c>
      <c r="H118" s="45" t="s">
        <v>201</v>
      </c>
      <c r="I118" s="45" t="s">
        <v>208</v>
      </c>
      <c r="J118" s="45" t="s">
        <v>209</v>
      </c>
      <c r="K118" s="45" t="s">
        <v>210</v>
      </c>
      <c r="L118" s="45" t="s">
        <v>211</v>
      </c>
      <c r="M118" s="45" t="s">
        <v>212</v>
      </c>
      <c r="N118" s="45" t="s">
        <v>213</v>
      </c>
    </row>
    <row r="119" spans="1:14" ht="15.75">
      <c r="A119" s="38">
        <v>129</v>
      </c>
      <c r="B119" s="39">
        <v>116</v>
      </c>
      <c r="C119" s="47" t="s">
        <v>94</v>
      </c>
      <c r="D119" s="61" t="s">
        <v>26</v>
      </c>
      <c r="E119" s="58">
        <v>37559</v>
      </c>
      <c r="F119" s="53" t="s">
        <v>33</v>
      </c>
      <c r="G119" s="44">
        <v>130</v>
      </c>
      <c r="H119" s="45" t="s">
        <v>201</v>
      </c>
      <c r="I119" s="45" t="s">
        <v>208</v>
      </c>
      <c r="J119" s="45" t="s">
        <v>209</v>
      </c>
      <c r="K119" s="45" t="s">
        <v>210</v>
      </c>
      <c r="L119" s="45" t="s">
        <v>211</v>
      </c>
      <c r="M119" s="45" t="s">
        <v>212</v>
      </c>
      <c r="N119" s="45" t="s">
        <v>213</v>
      </c>
    </row>
    <row r="120" spans="1:14" ht="15.75">
      <c r="A120" s="46">
        <v>130</v>
      </c>
      <c r="B120" s="39">
        <v>117</v>
      </c>
      <c r="C120" s="47" t="s">
        <v>53</v>
      </c>
      <c r="D120" s="55" t="s">
        <v>27</v>
      </c>
      <c r="E120" s="49">
        <v>37363</v>
      </c>
      <c r="F120" s="50" t="s">
        <v>34</v>
      </c>
      <c r="G120" s="44">
        <v>131</v>
      </c>
      <c r="H120" s="45" t="s">
        <v>201</v>
      </c>
      <c r="I120" s="45" t="s">
        <v>208</v>
      </c>
      <c r="J120" s="45" t="s">
        <v>209</v>
      </c>
      <c r="K120" s="45" t="s">
        <v>210</v>
      </c>
      <c r="L120" s="45" t="s">
        <v>211</v>
      </c>
      <c r="M120" s="45" t="s">
        <v>212</v>
      </c>
      <c r="N120" s="45" t="s">
        <v>213</v>
      </c>
    </row>
    <row r="121" spans="1:14" ht="15.75">
      <c r="A121" s="38">
        <v>131</v>
      </c>
      <c r="B121" s="39">
        <v>118</v>
      </c>
      <c r="C121" s="47" t="s">
        <v>135</v>
      </c>
      <c r="D121" s="48" t="s">
        <v>191</v>
      </c>
      <c r="E121" s="49">
        <v>37478</v>
      </c>
      <c r="F121" s="53" t="s">
        <v>189</v>
      </c>
      <c r="G121" s="44">
        <v>132</v>
      </c>
      <c r="H121" s="45" t="s">
        <v>201</v>
      </c>
      <c r="I121" s="45" t="s">
        <v>208</v>
      </c>
      <c r="J121" s="45" t="s">
        <v>209</v>
      </c>
      <c r="K121" s="45" t="s">
        <v>210</v>
      </c>
      <c r="L121" s="45" t="s">
        <v>211</v>
      </c>
      <c r="M121" s="45" t="s">
        <v>212</v>
      </c>
      <c r="N121" s="45" t="s">
        <v>213</v>
      </c>
    </row>
    <row r="122" spans="1:14" ht="15.75">
      <c r="A122" s="46">
        <v>132</v>
      </c>
      <c r="B122" s="39">
        <v>119</v>
      </c>
      <c r="C122" s="56" t="s">
        <v>63</v>
      </c>
      <c r="D122" s="41" t="s">
        <v>27</v>
      </c>
      <c r="E122" s="52">
        <v>37278</v>
      </c>
      <c r="F122" s="53" t="s">
        <v>33</v>
      </c>
      <c r="G122" s="44">
        <v>133</v>
      </c>
      <c r="H122" s="45" t="s">
        <v>201</v>
      </c>
      <c r="I122" s="45" t="s">
        <v>208</v>
      </c>
      <c r="J122" s="45" t="s">
        <v>209</v>
      </c>
      <c r="K122" s="45" t="s">
        <v>210</v>
      </c>
      <c r="L122" s="45" t="s">
        <v>211</v>
      </c>
      <c r="M122" s="45" t="s">
        <v>212</v>
      </c>
      <c r="N122" s="45" t="s">
        <v>213</v>
      </c>
    </row>
    <row r="123" spans="1:14" ht="15.75">
      <c r="A123" s="38">
        <v>133</v>
      </c>
      <c r="B123" s="39">
        <v>120</v>
      </c>
      <c r="C123" s="47" t="s">
        <v>130</v>
      </c>
      <c r="D123" s="55" t="s">
        <v>27</v>
      </c>
      <c r="E123" s="49">
        <v>37298</v>
      </c>
      <c r="F123" s="50" t="s">
        <v>34</v>
      </c>
      <c r="G123" s="44">
        <v>134</v>
      </c>
      <c r="H123" s="45" t="s">
        <v>201</v>
      </c>
      <c r="I123" s="45" t="s">
        <v>208</v>
      </c>
      <c r="J123" s="45" t="s">
        <v>209</v>
      </c>
      <c r="K123" s="45" t="s">
        <v>210</v>
      </c>
      <c r="L123" s="45" t="s">
        <v>211</v>
      </c>
      <c r="M123" s="45" t="s">
        <v>212</v>
      </c>
      <c r="N123" s="45" t="s">
        <v>213</v>
      </c>
    </row>
    <row r="124" spans="1:14" ht="15.75">
      <c r="A124" s="46">
        <v>134</v>
      </c>
      <c r="B124" s="39">
        <v>121</v>
      </c>
      <c r="C124" s="47" t="s">
        <v>68</v>
      </c>
      <c r="D124" s="61" t="s">
        <v>1</v>
      </c>
      <c r="E124" s="58">
        <v>37549</v>
      </c>
      <c r="F124" s="50" t="s">
        <v>189</v>
      </c>
      <c r="G124" s="44">
        <v>135</v>
      </c>
      <c r="H124" s="45" t="s">
        <v>201</v>
      </c>
      <c r="I124" s="45" t="s">
        <v>208</v>
      </c>
      <c r="J124" s="45" t="s">
        <v>209</v>
      </c>
      <c r="K124" s="45" t="s">
        <v>210</v>
      </c>
      <c r="L124" s="45" t="s">
        <v>211</v>
      </c>
      <c r="M124" s="45" t="s">
        <v>212</v>
      </c>
      <c r="N124" s="45" t="s">
        <v>213</v>
      </c>
    </row>
    <row r="125" spans="1:14" ht="15.75">
      <c r="A125" s="38">
        <v>135</v>
      </c>
      <c r="B125" s="39">
        <v>122</v>
      </c>
      <c r="C125" s="56" t="s">
        <v>56</v>
      </c>
      <c r="D125" s="41" t="s">
        <v>96</v>
      </c>
      <c r="E125" s="52">
        <v>37383</v>
      </c>
      <c r="F125" s="50" t="s">
        <v>33</v>
      </c>
      <c r="G125" s="44">
        <v>136</v>
      </c>
      <c r="H125" s="45" t="s">
        <v>201</v>
      </c>
      <c r="I125" s="45" t="s">
        <v>208</v>
      </c>
      <c r="J125" s="45" t="s">
        <v>209</v>
      </c>
      <c r="K125" s="45" t="s">
        <v>210</v>
      </c>
      <c r="L125" s="45" t="s">
        <v>211</v>
      </c>
      <c r="M125" s="45" t="s">
        <v>212</v>
      </c>
      <c r="N125" s="45" t="s">
        <v>213</v>
      </c>
    </row>
    <row r="126" spans="1:14" ht="15.75">
      <c r="A126" s="46">
        <v>136</v>
      </c>
      <c r="B126" s="39">
        <v>123</v>
      </c>
      <c r="C126" s="47" t="s">
        <v>21</v>
      </c>
      <c r="D126" s="55" t="s">
        <v>133</v>
      </c>
      <c r="E126" s="49">
        <v>37607</v>
      </c>
      <c r="F126" s="50" t="s">
        <v>34</v>
      </c>
      <c r="G126" s="44">
        <v>137</v>
      </c>
      <c r="H126" s="45" t="s">
        <v>201</v>
      </c>
      <c r="I126" s="45" t="s">
        <v>208</v>
      </c>
      <c r="J126" s="45" t="s">
        <v>209</v>
      </c>
      <c r="K126" s="45" t="s">
        <v>210</v>
      </c>
      <c r="L126" s="45" t="s">
        <v>211</v>
      </c>
      <c r="M126" s="45" t="s">
        <v>212</v>
      </c>
      <c r="N126" s="45" t="s">
        <v>213</v>
      </c>
    </row>
    <row r="127" spans="1:14" ht="15.75">
      <c r="A127" s="38">
        <v>137</v>
      </c>
      <c r="B127" s="39">
        <v>124</v>
      </c>
      <c r="C127" s="51" t="s">
        <v>68</v>
      </c>
      <c r="D127" s="64" t="s">
        <v>1</v>
      </c>
      <c r="E127" s="52">
        <v>37585</v>
      </c>
      <c r="F127" s="53" t="s">
        <v>189</v>
      </c>
      <c r="G127" s="44">
        <v>138</v>
      </c>
      <c r="H127" s="45" t="s">
        <v>201</v>
      </c>
      <c r="I127" s="45" t="s">
        <v>208</v>
      </c>
      <c r="J127" s="45" t="s">
        <v>209</v>
      </c>
      <c r="K127" s="45" t="s">
        <v>210</v>
      </c>
      <c r="L127" s="45" t="s">
        <v>211</v>
      </c>
      <c r="M127" s="45" t="s">
        <v>212</v>
      </c>
      <c r="N127" s="45" t="s">
        <v>213</v>
      </c>
    </row>
    <row r="128" spans="1:14" ht="15.75">
      <c r="A128" s="46">
        <v>138</v>
      </c>
      <c r="B128" s="39">
        <v>125</v>
      </c>
      <c r="C128" s="57" t="s">
        <v>58</v>
      </c>
      <c r="D128" s="55" t="s">
        <v>35</v>
      </c>
      <c r="E128" s="58">
        <v>36004</v>
      </c>
      <c r="F128" s="50" t="s">
        <v>33</v>
      </c>
      <c r="G128" s="44">
        <v>139</v>
      </c>
      <c r="H128" s="45" t="s">
        <v>201</v>
      </c>
      <c r="I128" s="45" t="s">
        <v>208</v>
      </c>
      <c r="J128" s="45" t="s">
        <v>209</v>
      </c>
      <c r="K128" s="45" t="s">
        <v>210</v>
      </c>
      <c r="L128" s="45" t="s">
        <v>211</v>
      </c>
      <c r="M128" s="45" t="s">
        <v>212</v>
      </c>
      <c r="N128" s="45" t="s">
        <v>213</v>
      </c>
    </row>
    <row r="129" spans="1:14" ht="15.75">
      <c r="A129" s="38">
        <v>139</v>
      </c>
      <c r="B129" s="39">
        <v>126</v>
      </c>
      <c r="C129" s="47" t="s">
        <v>21</v>
      </c>
      <c r="D129" s="48" t="s">
        <v>134</v>
      </c>
      <c r="E129" s="49">
        <v>37579</v>
      </c>
      <c r="F129" s="53" t="s">
        <v>34</v>
      </c>
      <c r="G129" s="44">
        <v>140</v>
      </c>
      <c r="H129" s="45" t="s">
        <v>201</v>
      </c>
      <c r="I129" s="45" t="s">
        <v>208</v>
      </c>
      <c r="J129" s="45" t="s">
        <v>209</v>
      </c>
      <c r="K129" s="45" t="s">
        <v>210</v>
      </c>
      <c r="L129" s="45" t="s">
        <v>211</v>
      </c>
      <c r="M129" s="45" t="s">
        <v>212</v>
      </c>
      <c r="N129" s="45" t="s">
        <v>213</v>
      </c>
    </row>
    <row r="130" spans="1:14" ht="15.75">
      <c r="A130" s="46">
        <v>140</v>
      </c>
      <c r="B130" s="39">
        <v>127</v>
      </c>
      <c r="C130" s="57" t="s">
        <v>186</v>
      </c>
      <c r="D130" s="55" t="s">
        <v>185</v>
      </c>
      <c r="E130" s="58">
        <v>37319</v>
      </c>
      <c r="F130" s="50" t="s">
        <v>189</v>
      </c>
      <c r="G130" s="44">
        <v>141</v>
      </c>
      <c r="H130" s="45" t="s">
        <v>201</v>
      </c>
      <c r="I130" s="45" t="s">
        <v>208</v>
      </c>
      <c r="J130" s="45" t="s">
        <v>209</v>
      </c>
      <c r="K130" s="45" t="s">
        <v>210</v>
      </c>
      <c r="L130" s="45" t="s">
        <v>211</v>
      </c>
      <c r="M130" s="45" t="s">
        <v>212</v>
      </c>
      <c r="N130" s="45" t="s">
        <v>213</v>
      </c>
    </row>
    <row r="131" spans="1:14" ht="15.75">
      <c r="A131" s="38">
        <v>141</v>
      </c>
      <c r="B131" s="39">
        <v>128</v>
      </c>
      <c r="C131" s="54" t="s">
        <v>97</v>
      </c>
      <c r="D131" s="55" t="s">
        <v>98</v>
      </c>
      <c r="E131" s="49">
        <v>37297</v>
      </c>
      <c r="F131" s="50" t="s">
        <v>33</v>
      </c>
      <c r="G131" s="44">
        <v>142</v>
      </c>
      <c r="H131" s="45" t="s">
        <v>201</v>
      </c>
      <c r="I131" s="45" t="s">
        <v>208</v>
      </c>
      <c r="J131" s="45" t="s">
        <v>209</v>
      </c>
      <c r="K131" s="45" t="s">
        <v>210</v>
      </c>
      <c r="L131" s="45" t="s">
        <v>211</v>
      </c>
      <c r="M131" s="45" t="s">
        <v>212</v>
      </c>
      <c r="N131" s="45" t="s">
        <v>213</v>
      </c>
    </row>
    <row r="132" spans="1:14" ht="15.75">
      <c r="A132" s="46">
        <v>142</v>
      </c>
      <c r="B132" s="39">
        <v>129</v>
      </c>
      <c r="C132" s="66" t="s">
        <v>114</v>
      </c>
      <c r="D132" s="61" t="s">
        <v>1</v>
      </c>
      <c r="E132" s="49">
        <v>37154</v>
      </c>
      <c r="F132" s="50" t="s">
        <v>34</v>
      </c>
      <c r="G132" s="44">
        <v>143</v>
      </c>
      <c r="H132" s="45" t="s">
        <v>201</v>
      </c>
      <c r="I132" s="45" t="s">
        <v>208</v>
      </c>
      <c r="J132" s="45" t="s">
        <v>209</v>
      </c>
      <c r="K132" s="45" t="s">
        <v>210</v>
      </c>
      <c r="L132" s="45" t="s">
        <v>211</v>
      </c>
      <c r="M132" s="45" t="s">
        <v>212</v>
      </c>
      <c r="N132" s="45" t="s">
        <v>213</v>
      </c>
    </row>
    <row r="133" spans="1:14" ht="15.75">
      <c r="A133" s="38">
        <v>143</v>
      </c>
      <c r="B133" s="39">
        <v>130</v>
      </c>
      <c r="C133" s="56" t="s">
        <v>46</v>
      </c>
      <c r="D133" s="41" t="s">
        <v>64</v>
      </c>
      <c r="E133" s="52">
        <v>37260</v>
      </c>
      <c r="F133" s="53" t="s">
        <v>189</v>
      </c>
      <c r="G133" s="44">
        <v>144</v>
      </c>
      <c r="H133" s="45" t="s">
        <v>201</v>
      </c>
      <c r="I133" s="45" t="s">
        <v>208</v>
      </c>
      <c r="J133" s="45" t="s">
        <v>209</v>
      </c>
      <c r="K133" s="45" t="s">
        <v>210</v>
      </c>
      <c r="L133" s="45" t="s">
        <v>211</v>
      </c>
      <c r="M133" s="45" t="s">
        <v>212</v>
      </c>
      <c r="N133" s="45" t="s">
        <v>213</v>
      </c>
    </row>
    <row r="134" spans="1:14" ht="15.75">
      <c r="A134" s="46">
        <v>144</v>
      </c>
      <c r="B134" s="39">
        <v>131</v>
      </c>
      <c r="C134" s="54" t="s">
        <v>99</v>
      </c>
      <c r="D134" s="55" t="s">
        <v>100</v>
      </c>
      <c r="E134" s="49">
        <v>37484</v>
      </c>
      <c r="F134" s="50" t="s">
        <v>33</v>
      </c>
      <c r="G134" s="44">
        <v>145</v>
      </c>
      <c r="H134" s="45" t="s">
        <v>201</v>
      </c>
      <c r="I134" s="45" t="s">
        <v>208</v>
      </c>
      <c r="J134" s="45" t="s">
        <v>209</v>
      </c>
      <c r="K134" s="45" t="s">
        <v>210</v>
      </c>
      <c r="L134" s="45" t="s">
        <v>211</v>
      </c>
      <c r="M134" s="45" t="s">
        <v>212</v>
      </c>
      <c r="N134" s="45" t="s">
        <v>213</v>
      </c>
    </row>
    <row r="135" spans="1:14" ht="15.75">
      <c r="A135" s="38">
        <v>145</v>
      </c>
      <c r="B135" s="39">
        <v>132</v>
      </c>
      <c r="C135" s="57" t="s">
        <v>135</v>
      </c>
      <c r="D135" s="55" t="s">
        <v>136</v>
      </c>
      <c r="E135" s="58">
        <v>37480</v>
      </c>
      <c r="F135" s="50" t="s">
        <v>34</v>
      </c>
      <c r="G135" s="44">
        <v>146</v>
      </c>
      <c r="H135" s="45" t="s">
        <v>201</v>
      </c>
      <c r="I135" s="45" t="s">
        <v>208</v>
      </c>
      <c r="J135" s="45" t="s">
        <v>209</v>
      </c>
      <c r="K135" s="45" t="s">
        <v>210</v>
      </c>
      <c r="L135" s="45" t="s">
        <v>211</v>
      </c>
      <c r="M135" s="45" t="s">
        <v>212</v>
      </c>
      <c r="N135" s="45" t="s">
        <v>213</v>
      </c>
    </row>
    <row r="136" spans="1:14" ht="15.75">
      <c r="A136" s="46">
        <v>146</v>
      </c>
      <c r="B136" s="39">
        <v>133</v>
      </c>
      <c r="C136" s="47" t="s">
        <v>187</v>
      </c>
      <c r="D136" s="48" t="s">
        <v>188</v>
      </c>
      <c r="E136" s="58">
        <v>37310</v>
      </c>
      <c r="F136" s="50" t="s">
        <v>189</v>
      </c>
      <c r="G136" s="44">
        <v>147</v>
      </c>
      <c r="H136" s="45" t="s">
        <v>201</v>
      </c>
      <c r="I136" s="45" t="s">
        <v>208</v>
      </c>
      <c r="J136" s="45" t="s">
        <v>209</v>
      </c>
      <c r="K136" s="45" t="s">
        <v>210</v>
      </c>
      <c r="L136" s="45" t="s">
        <v>211</v>
      </c>
      <c r="M136" s="45" t="s">
        <v>212</v>
      </c>
      <c r="N136" s="45" t="s">
        <v>213</v>
      </c>
    </row>
    <row r="137" spans="1:14" ht="15.75">
      <c r="A137" s="38">
        <v>147</v>
      </c>
      <c r="B137" s="39">
        <v>134</v>
      </c>
      <c r="C137" s="47" t="s">
        <v>24</v>
      </c>
      <c r="D137" s="55" t="s">
        <v>101</v>
      </c>
      <c r="E137" s="49">
        <v>37461</v>
      </c>
      <c r="F137" s="53" t="s">
        <v>33</v>
      </c>
      <c r="G137" s="44">
        <v>148</v>
      </c>
      <c r="H137" s="45" t="s">
        <v>201</v>
      </c>
      <c r="I137" s="45" t="s">
        <v>208</v>
      </c>
      <c r="J137" s="45" t="s">
        <v>209</v>
      </c>
      <c r="K137" s="45" t="s">
        <v>210</v>
      </c>
      <c r="L137" s="45" t="s">
        <v>211</v>
      </c>
      <c r="M137" s="45" t="s">
        <v>212</v>
      </c>
      <c r="N137" s="45" t="s">
        <v>213</v>
      </c>
    </row>
    <row r="138" spans="1:14" ht="15.75">
      <c r="A138" s="46">
        <v>148</v>
      </c>
      <c r="B138" s="39">
        <v>135</v>
      </c>
      <c r="C138" s="56" t="s">
        <v>138</v>
      </c>
      <c r="D138" s="41" t="s">
        <v>137</v>
      </c>
      <c r="E138" s="52">
        <v>37620</v>
      </c>
      <c r="F138" s="53" t="s">
        <v>34</v>
      </c>
      <c r="G138" s="44">
        <v>149</v>
      </c>
      <c r="H138" s="45" t="s">
        <v>201</v>
      </c>
      <c r="I138" s="45" t="s">
        <v>208</v>
      </c>
      <c r="J138" s="45" t="s">
        <v>209</v>
      </c>
      <c r="K138" s="45" t="s">
        <v>210</v>
      </c>
      <c r="L138" s="45" t="s">
        <v>211</v>
      </c>
      <c r="M138" s="45" t="s">
        <v>212</v>
      </c>
      <c r="N138" s="45" t="s">
        <v>213</v>
      </c>
    </row>
    <row r="139" spans="1:14" ht="15.75">
      <c r="A139" s="38">
        <v>149</v>
      </c>
      <c r="B139" s="39">
        <v>136</v>
      </c>
      <c r="C139" s="47" t="s">
        <v>162</v>
      </c>
      <c r="D139" s="61" t="s">
        <v>28</v>
      </c>
      <c r="E139" s="49">
        <v>37258</v>
      </c>
      <c r="F139" s="50" t="s">
        <v>33</v>
      </c>
      <c r="G139" s="44">
        <v>150</v>
      </c>
      <c r="H139" s="45" t="s">
        <v>201</v>
      </c>
      <c r="I139" s="45" t="s">
        <v>208</v>
      </c>
      <c r="J139" s="45" t="s">
        <v>209</v>
      </c>
      <c r="K139" s="45" t="s">
        <v>210</v>
      </c>
      <c r="L139" s="45" t="s">
        <v>211</v>
      </c>
      <c r="M139" s="45" t="s">
        <v>212</v>
      </c>
      <c r="N139" s="45" t="s">
        <v>213</v>
      </c>
    </row>
    <row r="140" spans="1:14" ht="15.75">
      <c r="A140" s="46">
        <v>150</v>
      </c>
      <c r="B140" s="39">
        <v>137</v>
      </c>
      <c r="C140" s="47" t="s">
        <v>21</v>
      </c>
      <c r="D140" s="55" t="s">
        <v>54</v>
      </c>
      <c r="E140" s="49">
        <v>37259</v>
      </c>
      <c r="F140" s="50" t="s">
        <v>34</v>
      </c>
      <c r="G140" s="44">
        <v>151</v>
      </c>
      <c r="H140" s="45" t="s">
        <v>201</v>
      </c>
      <c r="I140" s="45" t="s">
        <v>208</v>
      </c>
      <c r="J140" s="45" t="s">
        <v>209</v>
      </c>
      <c r="K140" s="45" t="s">
        <v>210</v>
      </c>
      <c r="L140" s="45" t="s">
        <v>211</v>
      </c>
      <c r="M140" s="45" t="s">
        <v>212</v>
      </c>
      <c r="N140" s="45" t="s">
        <v>213</v>
      </c>
    </row>
    <row r="141" spans="1:14" ht="15.75">
      <c r="A141" s="38">
        <v>151</v>
      </c>
      <c r="B141" s="39">
        <v>138</v>
      </c>
      <c r="C141" s="56" t="s">
        <v>103</v>
      </c>
      <c r="D141" s="41" t="s">
        <v>28</v>
      </c>
      <c r="E141" s="58">
        <v>37464</v>
      </c>
      <c r="F141" s="50" t="s">
        <v>33</v>
      </c>
      <c r="G141" s="44">
        <v>152</v>
      </c>
      <c r="H141" s="45" t="s">
        <v>201</v>
      </c>
      <c r="I141" s="45" t="s">
        <v>208</v>
      </c>
      <c r="J141" s="45" t="s">
        <v>209</v>
      </c>
      <c r="K141" s="45" t="s">
        <v>210</v>
      </c>
      <c r="L141" s="45" t="s">
        <v>211</v>
      </c>
      <c r="M141" s="45" t="s">
        <v>212</v>
      </c>
      <c r="N141" s="45" t="s">
        <v>213</v>
      </c>
    </row>
    <row r="142" spans="1:14" ht="15.75">
      <c r="A142" s="46">
        <v>152</v>
      </c>
      <c r="B142" s="39">
        <v>139</v>
      </c>
      <c r="C142" s="56" t="s">
        <v>139</v>
      </c>
      <c r="D142" s="41" t="s">
        <v>28</v>
      </c>
      <c r="E142" s="52">
        <v>37495</v>
      </c>
      <c r="F142" s="53" t="s">
        <v>34</v>
      </c>
      <c r="G142" s="44">
        <v>153</v>
      </c>
      <c r="H142" s="45" t="s">
        <v>201</v>
      </c>
      <c r="I142" s="45" t="s">
        <v>208</v>
      </c>
      <c r="J142" s="45" t="s">
        <v>209</v>
      </c>
      <c r="K142" s="45" t="s">
        <v>210</v>
      </c>
      <c r="L142" s="45" t="s">
        <v>211</v>
      </c>
      <c r="M142" s="45" t="s">
        <v>212</v>
      </c>
      <c r="N142" s="45" t="s">
        <v>213</v>
      </c>
    </row>
    <row r="143" spans="1:14" ht="15.75">
      <c r="A143" s="38">
        <v>153</v>
      </c>
      <c r="B143" s="39">
        <v>140</v>
      </c>
      <c r="C143" s="56" t="s">
        <v>21</v>
      </c>
      <c r="D143" s="41" t="s">
        <v>198</v>
      </c>
      <c r="E143" s="52">
        <v>36965</v>
      </c>
      <c r="F143" s="53" t="s">
        <v>33</v>
      </c>
      <c r="G143" s="44">
        <v>154</v>
      </c>
      <c r="H143" s="45" t="s">
        <v>201</v>
      </c>
      <c r="I143" s="45" t="s">
        <v>208</v>
      </c>
      <c r="J143" s="45" t="s">
        <v>209</v>
      </c>
      <c r="K143" s="45" t="s">
        <v>210</v>
      </c>
      <c r="L143" s="45" t="s">
        <v>211</v>
      </c>
      <c r="M143" s="45" t="s">
        <v>212</v>
      </c>
      <c r="N143" s="45" t="s">
        <v>213</v>
      </c>
    </row>
    <row r="144" spans="1:14" ht="15.75">
      <c r="A144" s="46">
        <v>154</v>
      </c>
      <c r="B144" s="39">
        <v>141</v>
      </c>
      <c r="C144" s="66" t="s">
        <v>139</v>
      </c>
      <c r="D144" s="67" t="s">
        <v>28</v>
      </c>
      <c r="E144" s="49">
        <v>37616</v>
      </c>
      <c r="F144" s="53" t="s">
        <v>34</v>
      </c>
      <c r="G144" s="44">
        <v>155</v>
      </c>
      <c r="H144" s="45" t="s">
        <v>201</v>
      </c>
      <c r="I144" s="45" t="s">
        <v>208</v>
      </c>
      <c r="J144" s="45" t="s">
        <v>209</v>
      </c>
      <c r="K144" s="45" t="s">
        <v>210</v>
      </c>
      <c r="L144" s="45" t="s">
        <v>211</v>
      </c>
      <c r="M144" s="45" t="s">
        <v>212</v>
      </c>
      <c r="N144" s="45" t="s">
        <v>213</v>
      </c>
    </row>
    <row r="145" spans="1:14" ht="15.75">
      <c r="A145" s="38">
        <v>57</v>
      </c>
      <c r="B145" s="39">
        <v>142</v>
      </c>
      <c r="C145" s="47" t="s">
        <v>140</v>
      </c>
      <c r="D145" s="55" t="s">
        <v>20</v>
      </c>
      <c r="E145" s="58">
        <v>37436</v>
      </c>
      <c r="F145" s="50" t="s">
        <v>192</v>
      </c>
      <c r="G145" s="44">
        <v>58</v>
      </c>
      <c r="H145" s="45" t="s">
        <v>201</v>
      </c>
      <c r="I145" s="45" t="s">
        <v>214</v>
      </c>
      <c r="J145" s="45" t="s">
        <v>215</v>
      </c>
      <c r="K145" s="45" t="s">
        <v>216</v>
      </c>
      <c r="L145" s="45" t="s">
        <v>217</v>
      </c>
      <c r="M145" s="45" t="s">
        <v>218</v>
      </c>
      <c r="N145" s="34"/>
    </row>
    <row r="146" spans="1:14" ht="15.75">
      <c r="A146" s="38">
        <v>59</v>
      </c>
      <c r="B146" s="39">
        <v>143</v>
      </c>
      <c r="C146" s="56" t="s">
        <v>46</v>
      </c>
      <c r="D146" s="41" t="s">
        <v>142</v>
      </c>
      <c r="E146" s="52">
        <v>37439</v>
      </c>
      <c r="F146" s="53" t="s">
        <v>192</v>
      </c>
      <c r="G146" s="44">
        <v>60</v>
      </c>
      <c r="H146" s="45" t="s">
        <v>201</v>
      </c>
      <c r="I146" s="45" t="s">
        <v>214</v>
      </c>
      <c r="J146" s="45" t="s">
        <v>215</v>
      </c>
      <c r="K146" s="45" t="s">
        <v>216</v>
      </c>
      <c r="L146" s="45" t="s">
        <v>217</v>
      </c>
      <c r="M146" s="45" t="s">
        <v>218</v>
      </c>
      <c r="N146" s="34"/>
    </row>
    <row r="147" spans="1:14" ht="15.75">
      <c r="A147" s="38">
        <v>61</v>
      </c>
      <c r="B147" s="39">
        <v>144</v>
      </c>
      <c r="C147" s="56" t="s">
        <v>143</v>
      </c>
      <c r="D147" s="41" t="s">
        <v>29</v>
      </c>
      <c r="E147" s="52">
        <v>37461</v>
      </c>
      <c r="F147" s="53" t="s">
        <v>192</v>
      </c>
      <c r="G147" s="44">
        <v>62</v>
      </c>
      <c r="H147" s="45" t="s">
        <v>201</v>
      </c>
      <c r="I147" s="45" t="s">
        <v>214</v>
      </c>
      <c r="J147" s="45" t="s">
        <v>215</v>
      </c>
      <c r="K147" s="45" t="s">
        <v>216</v>
      </c>
      <c r="L147" s="45" t="s">
        <v>217</v>
      </c>
      <c r="M147" s="45" t="s">
        <v>218</v>
      </c>
      <c r="N147" s="34"/>
    </row>
    <row r="148" spans="1:14" ht="15.75">
      <c r="A148" s="38">
        <v>63</v>
      </c>
      <c r="B148" s="39">
        <v>145</v>
      </c>
      <c r="C148" s="47" t="s">
        <v>63</v>
      </c>
      <c r="D148" s="48" t="s">
        <v>30</v>
      </c>
      <c r="E148" s="49">
        <v>37275</v>
      </c>
      <c r="F148" s="53" t="s">
        <v>192</v>
      </c>
      <c r="G148" s="44">
        <v>64</v>
      </c>
      <c r="H148" s="45" t="s">
        <v>201</v>
      </c>
      <c r="I148" s="45" t="s">
        <v>214</v>
      </c>
      <c r="J148" s="45" t="s">
        <v>215</v>
      </c>
      <c r="K148" s="45" t="s">
        <v>216</v>
      </c>
      <c r="L148" s="45" t="s">
        <v>217</v>
      </c>
      <c r="M148" s="45" t="s">
        <v>218</v>
      </c>
      <c r="N148" s="34"/>
    </row>
    <row r="149" spans="1:14" ht="15.75">
      <c r="A149" s="38">
        <v>65</v>
      </c>
      <c r="B149" s="39">
        <v>146</v>
      </c>
      <c r="C149" s="57" t="s">
        <v>21</v>
      </c>
      <c r="D149" s="63" t="s">
        <v>124</v>
      </c>
      <c r="E149" s="58">
        <v>37549</v>
      </c>
      <c r="F149" s="50" t="s">
        <v>192</v>
      </c>
      <c r="G149" s="44">
        <v>66</v>
      </c>
      <c r="H149" s="45" t="s">
        <v>201</v>
      </c>
      <c r="I149" s="45" t="s">
        <v>214</v>
      </c>
      <c r="J149" s="45" t="s">
        <v>215</v>
      </c>
      <c r="K149" s="45" t="s">
        <v>216</v>
      </c>
      <c r="L149" s="45" t="s">
        <v>217</v>
      </c>
      <c r="M149" s="45" t="s">
        <v>218</v>
      </c>
      <c r="N149" s="34"/>
    </row>
    <row r="150" spans="1:14" ht="15.75">
      <c r="A150" s="38">
        <v>67</v>
      </c>
      <c r="B150" s="39">
        <v>147</v>
      </c>
      <c r="C150" s="54" t="s">
        <v>144</v>
      </c>
      <c r="D150" s="59" t="s">
        <v>145</v>
      </c>
      <c r="E150" s="49">
        <v>37454</v>
      </c>
      <c r="F150" s="50" t="s">
        <v>192</v>
      </c>
      <c r="G150" s="44">
        <v>68</v>
      </c>
      <c r="H150" s="45" t="s">
        <v>201</v>
      </c>
      <c r="I150" s="45" t="s">
        <v>214</v>
      </c>
      <c r="J150" s="45" t="s">
        <v>215</v>
      </c>
      <c r="K150" s="45" t="s">
        <v>216</v>
      </c>
      <c r="L150" s="45" t="s">
        <v>217</v>
      </c>
      <c r="M150" s="45" t="s">
        <v>218</v>
      </c>
      <c r="N150" s="34"/>
    </row>
    <row r="151" spans="1:14" ht="15.75">
      <c r="A151" s="38">
        <v>69</v>
      </c>
      <c r="B151" s="39">
        <v>148</v>
      </c>
      <c r="C151" s="47" t="s">
        <v>146</v>
      </c>
      <c r="D151" s="48" t="s">
        <v>66</v>
      </c>
      <c r="E151" s="58">
        <v>37410</v>
      </c>
      <c r="F151" s="50" t="s">
        <v>192</v>
      </c>
      <c r="G151" s="44">
        <v>70</v>
      </c>
      <c r="H151" s="45" t="s">
        <v>201</v>
      </c>
      <c r="I151" s="45" t="s">
        <v>214</v>
      </c>
      <c r="J151" s="45" t="s">
        <v>215</v>
      </c>
      <c r="K151" s="45" t="s">
        <v>216</v>
      </c>
      <c r="L151" s="45" t="s">
        <v>217</v>
      </c>
      <c r="M151" s="45" t="s">
        <v>218</v>
      </c>
      <c r="N151" s="34"/>
    </row>
    <row r="152" spans="1:14" ht="15.75">
      <c r="A152" s="38">
        <v>71</v>
      </c>
      <c r="B152" s="39">
        <v>149</v>
      </c>
      <c r="C152" s="51" t="s">
        <v>147</v>
      </c>
      <c r="D152" s="41" t="s">
        <v>95</v>
      </c>
      <c r="E152" s="52">
        <v>37362</v>
      </c>
      <c r="F152" s="53" t="s">
        <v>192</v>
      </c>
      <c r="G152" s="44">
        <v>72</v>
      </c>
      <c r="H152" s="45" t="s">
        <v>201</v>
      </c>
      <c r="I152" s="45" t="s">
        <v>214</v>
      </c>
      <c r="J152" s="45" t="s">
        <v>215</v>
      </c>
      <c r="K152" s="45" t="s">
        <v>216</v>
      </c>
      <c r="L152" s="45" t="s">
        <v>217</v>
      </c>
      <c r="M152" s="45" t="s">
        <v>218</v>
      </c>
      <c r="N152" s="34"/>
    </row>
    <row r="153" spans="1:14" ht="15.75">
      <c r="A153" s="38">
        <v>73</v>
      </c>
      <c r="B153" s="39">
        <v>150</v>
      </c>
      <c r="C153" s="56" t="s">
        <v>21</v>
      </c>
      <c r="D153" s="41" t="s">
        <v>27</v>
      </c>
      <c r="E153" s="60">
        <v>37611</v>
      </c>
      <c r="F153" s="53" t="s">
        <v>192</v>
      </c>
      <c r="G153" s="44">
        <v>74</v>
      </c>
      <c r="H153" s="45" t="s">
        <v>201</v>
      </c>
      <c r="I153" s="45" t="s">
        <v>214</v>
      </c>
      <c r="J153" s="45" t="s">
        <v>215</v>
      </c>
      <c r="K153" s="45" t="s">
        <v>216</v>
      </c>
      <c r="L153" s="45" t="s">
        <v>217</v>
      </c>
      <c r="M153" s="45" t="s">
        <v>218</v>
      </c>
      <c r="N153" s="34"/>
    </row>
    <row r="154" spans="1:14" ht="15.75">
      <c r="A154" s="38">
        <v>75</v>
      </c>
      <c r="B154" s="39">
        <v>151</v>
      </c>
      <c r="C154" s="47" t="s">
        <v>71</v>
      </c>
      <c r="D154" s="55" t="s">
        <v>137</v>
      </c>
      <c r="E154" s="49">
        <v>37415</v>
      </c>
      <c r="F154" s="50" t="s">
        <v>192</v>
      </c>
      <c r="G154" s="44">
        <v>76</v>
      </c>
      <c r="H154" s="45" t="s">
        <v>201</v>
      </c>
      <c r="I154" s="45" t="s">
        <v>214</v>
      </c>
      <c r="J154" s="45" t="s">
        <v>215</v>
      </c>
      <c r="K154" s="45" t="s">
        <v>216</v>
      </c>
      <c r="L154" s="45" t="s">
        <v>217</v>
      </c>
      <c r="M154" s="45" t="s">
        <v>218</v>
      </c>
      <c r="N154" s="34"/>
    </row>
    <row r="155" spans="1:14" ht="15.75">
      <c r="A155" s="38">
        <v>77</v>
      </c>
      <c r="B155" s="39">
        <v>152</v>
      </c>
      <c r="C155" s="47" t="s">
        <v>135</v>
      </c>
      <c r="D155" s="61" t="s">
        <v>150</v>
      </c>
      <c r="E155" s="58">
        <v>37560</v>
      </c>
      <c r="F155" s="50" t="s">
        <v>192</v>
      </c>
      <c r="G155" s="44">
        <v>78</v>
      </c>
      <c r="H155" s="45" t="s">
        <v>201</v>
      </c>
      <c r="I155" s="45" t="s">
        <v>214</v>
      </c>
      <c r="J155" s="45" t="s">
        <v>215</v>
      </c>
      <c r="K155" s="45" t="s">
        <v>216</v>
      </c>
      <c r="L155" s="45" t="s">
        <v>217</v>
      </c>
      <c r="M155" s="45" t="s">
        <v>218</v>
      </c>
      <c r="N155" s="34"/>
    </row>
    <row r="156" spans="1:14" ht="15.75">
      <c r="A156" s="38">
        <v>79</v>
      </c>
      <c r="B156" s="39">
        <v>153</v>
      </c>
      <c r="C156" s="47" t="s">
        <v>166</v>
      </c>
      <c r="D156" s="48" t="s">
        <v>73</v>
      </c>
      <c r="E156" s="49">
        <v>37515</v>
      </c>
      <c r="F156" s="53" t="s">
        <v>192</v>
      </c>
      <c r="G156" s="44">
        <v>80</v>
      </c>
      <c r="H156" s="45" t="s">
        <v>201</v>
      </c>
      <c r="I156" s="45" t="s">
        <v>214</v>
      </c>
      <c r="J156" s="45" t="s">
        <v>215</v>
      </c>
      <c r="K156" s="45" t="s">
        <v>216</v>
      </c>
      <c r="L156" s="45" t="s">
        <v>217</v>
      </c>
      <c r="M156" s="45" t="s">
        <v>218</v>
      </c>
      <c r="N156" s="34"/>
    </row>
    <row r="157" spans="1:14" ht="15.75">
      <c r="A157" s="38">
        <v>81</v>
      </c>
      <c r="B157" s="39">
        <v>154</v>
      </c>
      <c r="C157" s="47" t="s">
        <v>151</v>
      </c>
      <c r="D157" s="48" t="s">
        <v>54</v>
      </c>
      <c r="E157" s="49">
        <v>36900</v>
      </c>
      <c r="F157" s="53" t="s">
        <v>192</v>
      </c>
      <c r="G157" s="44">
        <v>82</v>
      </c>
      <c r="H157" s="45" t="s">
        <v>201</v>
      </c>
      <c r="I157" s="45" t="s">
        <v>214</v>
      </c>
      <c r="J157" s="45" t="s">
        <v>215</v>
      </c>
      <c r="K157" s="45" t="s">
        <v>216</v>
      </c>
      <c r="L157" s="45" t="s">
        <v>217</v>
      </c>
      <c r="M157" s="45" t="s">
        <v>218</v>
      </c>
      <c r="N157" s="34"/>
    </row>
  </sheetData>
  <sheetProtection/>
  <autoFilter ref="A3:N157"/>
  <printOptions/>
  <pageMargins left="0.75" right="0.75" top="1" bottom="1" header="0.5" footer="0.5"/>
  <pageSetup horizontalDpi="300" verticalDpi="3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PageLayoutView="0" workbookViewId="0" topLeftCell="A1">
      <selection activeCell="C16" sqref="C16"/>
    </sheetView>
  </sheetViews>
  <sheetFormatPr defaultColWidth="8" defaultRowHeight="15"/>
  <cols>
    <col min="1" max="1" width="3.296875" style="7" customWidth="1"/>
    <col min="2" max="2" width="5" style="7" customWidth="1"/>
    <col min="3" max="3" width="15.3984375" style="7" customWidth="1"/>
    <col min="4" max="4" width="6.3984375" style="7" customWidth="1"/>
    <col min="5" max="5" width="7.796875" style="7" customWidth="1"/>
    <col min="6" max="6" width="6.69921875" style="7" customWidth="1"/>
    <col min="7" max="7" width="8.59765625" style="7" customWidth="1"/>
    <col min="8" max="8" width="5.09765625" style="7" customWidth="1"/>
    <col min="9" max="9" width="9.296875" style="7" customWidth="1"/>
    <col min="10" max="10" width="7.796875" style="7" customWidth="1"/>
    <col min="11" max="11" width="7.69921875" style="7" customWidth="1"/>
    <col min="12" max="16384" width="8" style="7" customWidth="1"/>
  </cols>
  <sheetData>
    <row r="1" spans="1:11" ht="28.5" customHeight="1">
      <c r="A1" s="18" t="s">
        <v>200</v>
      </c>
      <c r="B1" s="5"/>
      <c r="C1" s="5"/>
      <c r="D1" s="6"/>
      <c r="E1" s="5"/>
      <c r="F1" s="5"/>
      <c r="G1" s="5"/>
      <c r="H1" s="5"/>
      <c r="I1" s="5"/>
      <c r="J1" s="5"/>
      <c r="K1" s="5"/>
    </row>
    <row r="2" spans="1:11" ht="19.5" customHeight="1">
      <c r="A2" s="73" t="s">
        <v>229</v>
      </c>
      <c r="B2" s="74"/>
      <c r="C2" s="74"/>
      <c r="D2" s="74"/>
      <c r="E2" s="74"/>
      <c r="F2" s="74"/>
      <c r="G2" s="74"/>
      <c r="H2" s="74"/>
      <c r="I2" s="74"/>
      <c r="J2" s="74"/>
      <c r="K2" s="74"/>
    </row>
    <row r="3" spans="1:11" ht="18.75">
      <c r="A3" s="5" t="s">
        <v>228</v>
      </c>
      <c r="B3" s="5"/>
      <c r="C3" s="5"/>
      <c r="D3" s="6"/>
      <c r="E3" s="5"/>
      <c r="F3" s="5"/>
      <c r="G3" s="5"/>
      <c r="H3" s="5"/>
      <c r="I3" s="7" t="s">
        <v>37</v>
      </c>
      <c r="J3" s="8" t="s">
        <v>225</v>
      </c>
      <c r="K3" s="9"/>
    </row>
    <row r="4" ht="1.5" customHeight="1">
      <c r="D4" s="9"/>
    </row>
    <row r="5" spans="1:11" s="13" customFormat="1" ht="35.25" customHeight="1">
      <c r="A5" s="10" t="s">
        <v>13</v>
      </c>
      <c r="B5" s="10" t="s">
        <v>3</v>
      </c>
      <c r="C5" s="11" t="s">
        <v>42</v>
      </c>
      <c r="D5" s="12" t="s">
        <v>5</v>
      </c>
      <c r="E5" s="10" t="s">
        <v>8</v>
      </c>
      <c r="F5" s="10" t="s">
        <v>7</v>
      </c>
      <c r="G5" s="10" t="s">
        <v>227</v>
      </c>
      <c r="H5" s="10" t="s">
        <v>41</v>
      </c>
      <c r="I5" s="10" t="s">
        <v>38</v>
      </c>
      <c r="J5" s="10" t="s">
        <v>39</v>
      </c>
      <c r="K5" s="10" t="s">
        <v>40</v>
      </c>
    </row>
    <row r="6" spans="1:11" s="71" customFormat="1" ht="24.75" customHeight="1">
      <c r="A6" s="19">
        <v>1</v>
      </c>
      <c r="B6" s="20">
        <v>1</v>
      </c>
      <c r="C6" s="21" t="str">
        <f>VLOOKUP(B6,Data,2,0)</f>
        <v>Nguyễn Thúy</v>
      </c>
      <c r="D6" s="22" t="str">
        <f>VLOOKUP(B6,Data,3,0)</f>
        <v>Quỳnh</v>
      </c>
      <c r="E6" s="23">
        <f>VLOOKUP(B6,Data,4,0)</f>
        <v>37109</v>
      </c>
      <c r="F6" s="19" t="str">
        <f>VLOOKUP(B6,Data,5,0)</f>
        <v>TK</v>
      </c>
      <c r="G6" s="33" t="str">
        <f>VLOOKUP(B6,Data,10,0)</f>
        <v>TKTKQG</v>
      </c>
      <c r="H6" s="19"/>
      <c r="I6" s="19"/>
      <c r="J6" s="70"/>
      <c r="K6" s="70"/>
    </row>
    <row r="7" spans="1:11" s="71" customFormat="1" ht="24.75" customHeight="1">
      <c r="A7" s="19">
        <v>2</v>
      </c>
      <c r="B7" s="20">
        <v>2</v>
      </c>
      <c r="C7" s="21" t="str">
        <f>VLOOKUP(B7,Data,2,0)</f>
        <v>Bùi Kim </v>
      </c>
      <c r="D7" s="22" t="str">
        <f>VLOOKUP(B7,Data,3,0)</f>
        <v>Anh</v>
      </c>
      <c r="E7" s="23">
        <f>VLOOKUP(B7,Data,4,0)</f>
        <v>37339</v>
      </c>
      <c r="F7" s="25" t="str">
        <f>VLOOKUP(B7,Data,5,0)</f>
        <v>KTA</v>
      </c>
      <c r="G7" s="33" t="str">
        <f>VLOOKUP(B7,Data,10,0)</f>
        <v>KTTCDN3</v>
      </c>
      <c r="H7" s="25"/>
      <c r="I7" s="19"/>
      <c r="J7" s="70"/>
      <c r="K7" s="70"/>
    </row>
    <row r="8" spans="1:11" s="71" customFormat="1" ht="24.75" customHeight="1">
      <c r="A8" s="19">
        <v>3</v>
      </c>
      <c r="B8" s="20">
        <v>3</v>
      </c>
      <c r="C8" s="21" t="str">
        <f aca="true" t="shared" si="0" ref="C8:C23">VLOOKUP(B8,Data,2,0)</f>
        <v>La Thị</v>
      </c>
      <c r="D8" s="22" t="str">
        <f aca="true" t="shared" si="1" ref="D8:D23">VLOOKUP(B8,Data,3,0)</f>
        <v>Ánh</v>
      </c>
      <c r="E8" s="23">
        <f aca="true" t="shared" si="2" ref="E8:E23">VLOOKUP(B8,Data,4,0)</f>
        <v>36387</v>
      </c>
      <c r="F8" s="19" t="str">
        <f aca="true" t="shared" si="3" ref="F8:F23">VLOOKUP(B8,Data,5,0)</f>
        <v>QTKD</v>
      </c>
      <c r="G8" s="33" t="str">
        <f>VLOOKUP(B8,Data,10,0)</f>
        <v>QTTCDN</v>
      </c>
      <c r="H8" s="25"/>
      <c r="I8" s="19"/>
      <c r="J8" s="70"/>
      <c r="K8" s="70"/>
    </row>
    <row r="9" spans="1:11" s="71" customFormat="1" ht="24.75" customHeight="1">
      <c r="A9" s="19">
        <v>4</v>
      </c>
      <c r="B9" s="20">
        <v>4</v>
      </c>
      <c r="C9" s="21" t="str">
        <f t="shared" si="0"/>
        <v>Nguyễn Thị</v>
      </c>
      <c r="D9" s="22" t="str">
        <f t="shared" si="1"/>
        <v>Anh</v>
      </c>
      <c r="E9" s="23">
        <f t="shared" si="2"/>
        <v>37357</v>
      </c>
      <c r="F9" s="25" t="str">
        <f t="shared" si="3"/>
        <v>KTB</v>
      </c>
      <c r="G9" s="33" t="str">
        <f>VLOOKUP(B9,Data,10,0)</f>
        <v>KTTCDN3</v>
      </c>
      <c r="H9" s="25"/>
      <c r="I9" s="19"/>
      <c r="J9" s="70"/>
      <c r="K9" s="70"/>
    </row>
    <row r="10" spans="1:11" s="71" customFormat="1" ht="24.75" customHeight="1">
      <c r="A10" s="19">
        <v>5</v>
      </c>
      <c r="B10" s="20">
        <v>5</v>
      </c>
      <c r="C10" s="21" t="str">
        <f t="shared" si="0"/>
        <v>Nguyễn Thị Ngọc</v>
      </c>
      <c r="D10" s="22" t="str">
        <f t="shared" si="1"/>
        <v>Ánh</v>
      </c>
      <c r="E10" s="23">
        <f t="shared" si="2"/>
        <v>37373</v>
      </c>
      <c r="F10" s="19" t="str">
        <f t="shared" si="3"/>
        <v>QTKD</v>
      </c>
      <c r="G10" s="33" t="str">
        <f>VLOOKUP(B10,Data,10,0)</f>
        <v>QTTCDN</v>
      </c>
      <c r="H10" s="25"/>
      <c r="I10" s="19"/>
      <c r="J10" s="70"/>
      <c r="K10" s="70"/>
    </row>
    <row r="11" spans="1:11" s="71" customFormat="1" ht="24.75" customHeight="1">
      <c r="A11" s="19">
        <v>6</v>
      </c>
      <c r="B11" s="20">
        <v>6</v>
      </c>
      <c r="C11" s="21" t="str">
        <f t="shared" si="0"/>
        <v>Nguyễn Thị Lan</v>
      </c>
      <c r="D11" s="22" t="str">
        <f t="shared" si="1"/>
        <v>Anh</v>
      </c>
      <c r="E11" s="23">
        <f t="shared" si="2"/>
        <v>37093</v>
      </c>
      <c r="F11" s="25" t="str">
        <f t="shared" si="3"/>
        <v>KTD</v>
      </c>
      <c r="G11" s="33" t="str">
        <f>VLOOKUP(B11,Data,10,0)</f>
        <v>KTTCDN3</v>
      </c>
      <c r="H11" s="25"/>
      <c r="I11" s="19"/>
      <c r="J11" s="70"/>
      <c r="K11" s="70"/>
    </row>
    <row r="12" spans="1:11" s="71" customFormat="1" ht="24.75" customHeight="1">
      <c r="A12" s="19">
        <v>7</v>
      </c>
      <c r="B12" s="20">
        <v>7</v>
      </c>
      <c r="C12" s="21" t="str">
        <f t="shared" si="0"/>
        <v>Nguyễn Tuấn</v>
      </c>
      <c r="D12" s="22" t="str">
        <f t="shared" si="1"/>
        <v>Bình</v>
      </c>
      <c r="E12" s="23">
        <f t="shared" si="2"/>
        <v>37262</v>
      </c>
      <c r="F12" s="19" t="str">
        <f t="shared" si="3"/>
        <v>QTKD</v>
      </c>
      <c r="G12" s="33" t="str">
        <f>VLOOKUP(B12,Data,10,0)</f>
        <v>QTTCDN</v>
      </c>
      <c r="H12" s="25"/>
      <c r="I12" s="19"/>
      <c r="J12" s="70"/>
      <c r="K12" s="70"/>
    </row>
    <row r="13" spans="1:11" s="71" customFormat="1" ht="24.75" customHeight="1">
      <c r="A13" s="19">
        <v>8</v>
      </c>
      <c r="B13" s="20">
        <v>8</v>
      </c>
      <c r="C13" s="21" t="str">
        <f t="shared" si="0"/>
        <v>Bùi Vương Quốc</v>
      </c>
      <c r="D13" s="22" t="str">
        <f t="shared" si="1"/>
        <v>Anh</v>
      </c>
      <c r="E13" s="23">
        <f t="shared" si="2"/>
        <v>37552</v>
      </c>
      <c r="F13" s="25" t="str">
        <f t="shared" si="3"/>
        <v>KTA</v>
      </c>
      <c r="G13" s="33" t="str">
        <f>VLOOKUP(B13,Data,10,0)</f>
        <v>KTTCDN3</v>
      </c>
      <c r="H13" s="25"/>
      <c r="I13" s="19"/>
      <c r="J13" s="70"/>
      <c r="K13" s="70"/>
    </row>
    <row r="14" spans="1:11" s="71" customFormat="1" ht="24.75" customHeight="1">
      <c r="A14" s="19">
        <v>9</v>
      </c>
      <c r="B14" s="20">
        <v>9</v>
      </c>
      <c r="C14" s="21" t="str">
        <f t="shared" si="0"/>
        <v>Nguyễn Thị</v>
      </c>
      <c r="D14" s="22" t="str">
        <f t="shared" si="1"/>
        <v>Chi</v>
      </c>
      <c r="E14" s="23">
        <f t="shared" si="2"/>
        <v>36664</v>
      </c>
      <c r="F14" s="19" t="str">
        <f t="shared" si="3"/>
        <v>QTKD</v>
      </c>
      <c r="G14" s="33" t="str">
        <f>VLOOKUP(B14,Data,10,0)</f>
        <v>QTTCDN</v>
      </c>
      <c r="H14" s="25"/>
      <c r="I14" s="19"/>
      <c r="J14" s="70"/>
      <c r="K14" s="70"/>
    </row>
    <row r="15" spans="1:11" s="71" customFormat="1" ht="24.75" customHeight="1">
      <c r="A15" s="19">
        <v>10</v>
      </c>
      <c r="B15" s="20">
        <v>10</v>
      </c>
      <c r="C15" s="21" t="str">
        <f t="shared" si="0"/>
        <v>Trần Thị Vân</v>
      </c>
      <c r="D15" s="22" t="str">
        <f t="shared" si="1"/>
        <v>Anh</v>
      </c>
      <c r="E15" s="23">
        <f t="shared" si="2"/>
        <v>37566</v>
      </c>
      <c r="F15" s="25" t="str">
        <f t="shared" si="3"/>
        <v>KTB</v>
      </c>
      <c r="G15" s="33" t="str">
        <f>VLOOKUP(B15,Data,10,0)</f>
        <v>KTTCDN3</v>
      </c>
      <c r="H15" s="25"/>
      <c r="I15" s="19"/>
      <c r="J15" s="70"/>
      <c r="K15" s="70"/>
    </row>
    <row r="16" spans="1:11" s="71" customFormat="1" ht="24.75" customHeight="1">
      <c r="A16" s="19">
        <v>11</v>
      </c>
      <c r="B16" s="20">
        <v>11</v>
      </c>
      <c r="C16" s="21" t="str">
        <f t="shared" si="0"/>
        <v>Phạm Thị Phương</v>
      </c>
      <c r="D16" s="22" t="str">
        <f t="shared" si="1"/>
        <v>Dung</v>
      </c>
      <c r="E16" s="23">
        <f t="shared" si="2"/>
        <v>37503</v>
      </c>
      <c r="F16" s="19" t="str">
        <f t="shared" si="3"/>
        <v>QTKD</v>
      </c>
      <c r="G16" s="33" t="str">
        <f>VLOOKUP(B16,Data,10,0)</f>
        <v>QTTCDN</v>
      </c>
      <c r="H16" s="25"/>
      <c r="I16" s="19"/>
      <c r="J16" s="70"/>
      <c r="K16" s="70"/>
    </row>
    <row r="17" spans="1:11" s="71" customFormat="1" ht="24.75" customHeight="1">
      <c r="A17" s="19">
        <v>12</v>
      </c>
      <c r="B17" s="20">
        <v>12</v>
      </c>
      <c r="C17" s="21" t="str">
        <f t="shared" si="0"/>
        <v>Nguyễn Thị</v>
      </c>
      <c r="D17" s="22" t="str">
        <f t="shared" si="1"/>
        <v>Chiên</v>
      </c>
      <c r="E17" s="23">
        <f t="shared" si="2"/>
        <v>37323</v>
      </c>
      <c r="F17" s="25" t="str">
        <f t="shared" si="3"/>
        <v>KTD</v>
      </c>
      <c r="G17" s="33" t="str">
        <f>VLOOKUP(B17,Data,10,0)</f>
        <v>KTTCDN3</v>
      </c>
      <c r="H17" s="25"/>
      <c r="I17" s="19"/>
      <c r="J17" s="70"/>
      <c r="K17" s="70"/>
    </row>
    <row r="18" spans="1:11" s="71" customFormat="1" ht="24.75" customHeight="1">
      <c r="A18" s="19">
        <v>13</v>
      </c>
      <c r="B18" s="20">
        <v>13</v>
      </c>
      <c r="C18" s="21" t="str">
        <f t="shared" si="0"/>
        <v>Nguyễn Thị</v>
      </c>
      <c r="D18" s="22" t="str">
        <f t="shared" si="1"/>
        <v>Đàm</v>
      </c>
      <c r="E18" s="23">
        <f t="shared" si="2"/>
        <v>37562</v>
      </c>
      <c r="F18" s="19" t="str">
        <f t="shared" si="3"/>
        <v>QTKD</v>
      </c>
      <c r="G18" s="33" t="str">
        <f>VLOOKUP(B18,Data,10,0)</f>
        <v>QTTCDN</v>
      </c>
      <c r="H18" s="25"/>
      <c r="I18" s="19"/>
      <c r="J18" s="70"/>
      <c r="K18" s="70"/>
    </row>
    <row r="19" spans="1:11" s="71" customFormat="1" ht="24.75" customHeight="1">
      <c r="A19" s="19">
        <v>14</v>
      </c>
      <c r="B19" s="20">
        <v>14</v>
      </c>
      <c r="C19" s="21" t="str">
        <f t="shared" si="0"/>
        <v>Nguyễn Quỳnh</v>
      </c>
      <c r="D19" s="22" t="str">
        <f t="shared" si="1"/>
        <v>Anh</v>
      </c>
      <c r="E19" s="23">
        <f t="shared" si="2"/>
        <v>37585</v>
      </c>
      <c r="F19" s="25" t="str">
        <f t="shared" si="3"/>
        <v>KTA</v>
      </c>
      <c r="G19" s="33" t="str">
        <f>VLOOKUP(B19,Data,10,0)</f>
        <v>KTTCDN3</v>
      </c>
      <c r="H19" s="25"/>
      <c r="I19" s="19"/>
      <c r="J19" s="70"/>
      <c r="K19" s="70"/>
    </row>
    <row r="20" spans="1:11" s="71" customFormat="1" ht="24.75" customHeight="1">
      <c r="A20" s="19">
        <v>15</v>
      </c>
      <c r="B20" s="20">
        <v>15</v>
      </c>
      <c r="C20" s="21" t="str">
        <f t="shared" si="0"/>
        <v>Nguyễn Tuấn</v>
      </c>
      <c r="D20" s="22" t="str">
        <f t="shared" si="1"/>
        <v>Đạt</v>
      </c>
      <c r="E20" s="23">
        <f t="shared" si="2"/>
        <v>37468</v>
      </c>
      <c r="F20" s="19" t="str">
        <f t="shared" si="3"/>
        <v>QTKD</v>
      </c>
      <c r="G20" s="33" t="str">
        <f>VLOOKUP(B20,Data,10,0)</f>
        <v>QTTCDN</v>
      </c>
      <c r="H20" s="25"/>
      <c r="I20" s="19"/>
      <c r="J20" s="70"/>
      <c r="K20" s="70"/>
    </row>
    <row r="21" spans="1:11" s="71" customFormat="1" ht="24.75" customHeight="1">
      <c r="A21" s="19">
        <v>16</v>
      </c>
      <c r="B21" s="20">
        <v>16</v>
      </c>
      <c r="C21" s="21" t="str">
        <f t="shared" si="0"/>
        <v>Nguyễn Thị</v>
      </c>
      <c r="D21" s="22" t="str">
        <f t="shared" si="1"/>
        <v>Chúc</v>
      </c>
      <c r="E21" s="23">
        <f t="shared" si="2"/>
        <v>37517</v>
      </c>
      <c r="F21" s="25" t="str">
        <f t="shared" si="3"/>
        <v>KTB</v>
      </c>
      <c r="G21" s="33" t="str">
        <f>VLOOKUP(B21,Data,10,0)</f>
        <v>KTTCDN3</v>
      </c>
      <c r="H21" s="25"/>
      <c r="I21" s="19"/>
      <c r="J21" s="70"/>
      <c r="K21" s="70"/>
    </row>
    <row r="22" spans="1:11" s="71" customFormat="1" ht="24.75" customHeight="1">
      <c r="A22" s="19">
        <v>17</v>
      </c>
      <c r="B22" s="20">
        <v>17</v>
      </c>
      <c r="C22" s="21" t="str">
        <f t="shared" si="0"/>
        <v>Nguyễn Ngọc</v>
      </c>
      <c r="D22" s="22" t="str">
        <f t="shared" si="1"/>
        <v>Hải</v>
      </c>
      <c r="E22" s="23">
        <f t="shared" si="2"/>
        <v>37520</v>
      </c>
      <c r="F22" s="19" t="str">
        <f t="shared" si="3"/>
        <v>QTKD</v>
      </c>
      <c r="G22" s="33" t="str">
        <f>VLOOKUP(B22,Data,10,0)</f>
        <v>QTTCDN</v>
      </c>
      <c r="H22" s="25"/>
      <c r="I22" s="19"/>
      <c r="J22" s="70"/>
      <c r="K22" s="70"/>
    </row>
    <row r="23" spans="1:11" s="71" customFormat="1" ht="24.75" customHeight="1">
      <c r="A23" s="19">
        <v>18</v>
      </c>
      <c r="B23" s="20">
        <v>18</v>
      </c>
      <c r="C23" s="21" t="str">
        <f t="shared" si="0"/>
        <v>Tống Thị Kim</v>
      </c>
      <c r="D23" s="22" t="str">
        <f t="shared" si="1"/>
        <v>Chung</v>
      </c>
      <c r="E23" s="23">
        <f t="shared" si="2"/>
        <v>37301</v>
      </c>
      <c r="F23" s="25" t="str">
        <f t="shared" si="3"/>
        <v>KTD</v>
      </c>
      <c r="G23" s="33" t="str">
        <f>VLOOKUP(B23,Data,10,0)</f>
        <v>KTTCDN3</v>
      </c>
      <c r="H23" s="25"/>
      <c r="I23" s="19"/>
      <c r="J23" s="70"/>
      <c r="K23" s="70"/>
    </row>
    <row r="24" spans="1:11" s="71" customFormat="1" ht="24.75" customHeight="1">
      <c r="A24" s="19">
        <v>19</v>
      </c>
      <c r="B24" s="20">
        <v>19</v>
      </c>
      <c r="C24" s="21" t="str">
        <f>VLOOKUP(B24,Data,2,0)</f>
        <v>Nguyễn Thị Thu</v>
      </c>
      <c r="D24" s="22" t="str">
        <f>VLOOKUP(B24,Data,3,0)</f>
        <v>Hoài</v>
      </c>
      <c r="E24" s="23">
        <f>VLOOKUP(B24,Data,4,0)</f>
        <v>37429</v>
      </c>
      <c r="F24" s="19" t="str">
        <f>VLOOKUP(B24,Data,5,0)</f>
        <v>QTKD</v>
      </c>
      <c r="G24" s="33" t="str">
        <f>VLOOKUP(B24,Data,10,0)</f>
        <v>QTTCDN</v>
      </c>
      <c r="H24" s="25"/>
      <c r="I24" s="19"/>
      <c r="J24" s="70"/>
      <c r="K24" s="70"/>
    </row>
    <row r="25" spans="1:11" s="71" customFormat="1" ht="24.75" customHeight="1">
      <c r="A25" s="19">
        <v>20</v>
      </c>
      <c r="B25" s="20">
        <v>20</v>
      </c>
      <c r="C25" s="21" t="str">
        <f>VLOOKUP(B25,Data,2,0)</f>
        <v>Nguyễn Thị Ngọc</v>
      </c>
      <c r="D25" s="22" t="str">
        <f>VLOOKUP(B25,Data,3,0)</f>
        <v>Anh</v>
      </c>
      <c r="E25" s="23">
        <f>VLOOKUP(B25,Data,4,0)</f>
        <v>37365</v>
      </c>
      <c r="F25" s="25" t="str">
        <f>VLOOKUP(B25,Data,5,0)</f>
        <v>KTA</v>
      </c>
      <c r="G25" s="33" t="str">
        <f>VLOOKUP(B25,Data,10,0)</f>
        <v>KTTCDN3</v>
      </c>
      <c r="H25" s="25"/>
      <c r="I25" s="19"/>
      <c r="J25" s="70"/>
      <c r="K25" s="70"/>
    </row>
    <row r="26" spans="1:11" s="71" customFormat="1" ht="24.75" customHeight="1">
      <c r="A26" s="19">
        <v>21</v>
      </c>
      <c r="B26" s="20">
        <v>21</v>
      </c>
      <c r="C26" s="21" t="str">
        <f>VLOOKUP(B26,Data,2,0)</f>
        <v>Nguyễn Thị</v>
      </c>
      <c r="D26" s="22" t="str">
        <f>VLOOKUP(B26,Data,3,0)</f>
        <v>Hồng</v>
      </c>
      <c r="E26" s="23">
        <f>VLOOKUP(B26,Data,4,0)</f>
        <v>36183</v>
      </c>
      <c r="F26" s="19" t="str">
        <f>VLOOKUP(B26,Data,5,0)</f>
        <v>QTKD</v>
      </c>
      <c r="G26" s="33" t="str">
        <f>VLOOKUP(B26,Data,10,0)</f>
        <v>QTTCDN</v>
      </c>
      <c r="H26" s="25"/>
      <c r="I26" s="19"/>
      <c r="J26" s="70"/>
      <c r="K26" s="70"/>
    </row>
    <row r="27" spans="1:11" s="71" customFormat="1" ht="24.75" customHeight="1">
      <c r="A27" s="19">
        <v>22</v>
      </c>
      <c r="B27" s="20">
        <v>22</v>
      </c>
      <c r="C27" s="21" t="str">
        <f>VLOOKUP(B27,Data,2,0)</f>
        <v>Quách Thị Thanh</v>
      </c>
      <c r="D27" s="22" t="str">
        <f>VLOOKUP(B27,Data,3,0)</f>
        <v>Chúc</v>
      </c>
      <c r="E27" s="23">
        <f>VLOOKUP(B27,Data,4,0)</f>
        <v>37339</v>
      </c>
      <c r="F27" s="25" t="str">
        <f>VLOOKUP(B27,Data,5,0)</f>
        <v>KTB</v>
      </c>
      <c r="G27" s="33" t="str">
        <f>VLOOKUP(B27,Data,10,0)</f>
        <v>KTTCDN3</v>
      </c>
      <c r="H27" s="25"/>
      <c r="I27" s="19"/>
      <c r="J27" s="70"/>
      <c r="K27" s="70"/>
    </row>
    <row r="28" spans="1:11" s="71" customFormat="1" ht="24.75" customHeight="1">
      <c r="A28" s="19">
        <v>23</v>
      </c>
      <c r="B28" s="20">
        <v>23</v>
      </c>
      <c r="C28" s="21" t="str">
        <f>VLOOKUP(B28,Data,2,0)</f>
        <v>Trần Thúy </v>
      </c>
      <c r="D28" s="22" t="str">
        <f>VLOOKUP(B28,Data,3,0)</f>
        <v>Hường</v>
      </c>
      <c r="E28" s="23">
        <f>VLOOKUP(B28,Data,4,0)</f>
        <v>37588</v>
      </c>
      <c r="F28" s="25" t="str">
        <f>VLOOKUP(B28,Data,5,0)</f>
        <v>QTKD</v>
      </c>
      <c r="G28" s="33" t="str">
        <f>VLOOKUP(B28,Data,10,0)</f>
        <v>QTTCDN</v>
      </c>
      <c r="H28" s="76"/>
      <c r="I28" s="75"/>
      <c r="J28" s="77"/>
      <c r="K28" s="77"/>
    </row>
    <row r="29" spans="1:11" s="71" customFormat="1" ht="24.75" customHeight="1">
      <c r="A29" s="26">
        <v>24</v>
      </c>
      <c r="B29" s="27">
        <v>24</v>
      </c>
      <c r="C29" s="28" t="str">
        <f>VLOOKUP(B29,Data,2,0)</f>
        <v>Nguyễn Thị</v>
      </c>
      <c r="D29" s="29" t="str">
        <f>VLOOKUP(B29,Data,3,0)</f>
        <v>Dương</v>
      </c>
      <c r="E29" s="30">
        <f>VLOOKUP(B29,Data,4,0)</f>
        <v>37260</v>
      </c>
      <c r="F29" s="32" t="str">
        <f>VLOOKUP(B29,Data,5,0)</f>
        <v>KTD</v>
      </c>
      <c r="G29" s="78" t="str">
        <f>VLOOKUP(B29,Data,10,0)</f>
        <v>KTTCDN3</v>
      </c>
      <c r="H29" s="32"/>
      <c r="I29" s="26"/>
      <c r="J29" s="72"/>
      <c r="K29" s="72"/>
    </row>
    <row r="30" ht="4.5" customHeight="1"/>
    <row r="31" spans="1:9" ht="15">
      <c r="A31" s="7" t="s">
        <v>10</v>
      </c>
      <c r="E31" s="9" t="s">
        <v>43</v>
      </c>
      <c r="I31" s="9" t="s">
        <v>45</v>
      </c>
    </row>
    <row r="32" spans="1:9" ht="15">
      <c r="A32" s="7" t="s">
        <v>11</v>
      </c>
      <c r="E32" s="14" t="s">
        <v>44</v>
      </c>
      <c r="I32" s="14" t="s">
        <v>44</v>
      </c>
    </row>
    <row r="33" ht="22.5" customHeight="1"/>
    <row r="34" ht="22.5" customHeight="1"/>
    <row r="35" ht="22.5" customHeight="1"/>
    <row r="36" ht="3.75" customHeight="1"/>
  </sheetData>
  <sheetProtection/>
  <mergeCells count="1">
    <mergeCell ref="A2:K2"/>
  </mergeCells>
  <printOptions horizontalCentered="1"/>
  <pageMargins left="0" right="0" top="0.25" bottom="0.25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6">
      <selection activeCell="A2" sqref="A2:K2"/>
    </sheetView>
  </sheetViews>
  <sheetFormatPr defaultColWidth="8" defaultRowHeight="15"/>
  <cols>
    <col min="1" max="1" width="3.296875" style="7" customWidth="1"/>
    <col min="2" max="2" width="5" style="7" customWidth="1"/>
    <col min="3" max="3" width="15" style="7" customWidth="1"/>
    <col min="4" max="4" width="6.796875" style="7" customWidth="1"/>
    <col min="5" max="5" width="7.796875" style="7" customWidth="1"/>
    <col min="6" max="6" width="7.09765625" style="7" customWidth="1"/>
    <col min="7" max="7" width="8.59765625" style="7" customWidth="1"/>
    <col min="8" max="8" width="5.8984375" style="7" customWidth="1"/>
    <col min="9" max="9" width="8.8984375" style="7" customWidth="1"/>
    <col min="10" max="10" width="7.09765625" style="7" customWidth="1"/>
    <col min="11" max="11" width="7.296875" style="7" customWidth="1"/>
    <col min="12" max="16384" width="8" style="7" customWidth="1"/>
  </cols>
  <sheetData>
    <row r="1" spans="1:11" ht="28.5" customHeight="1">
      <c r="A1" s="18" t="s">
        <v>200</v>
      </c>
      <c r="B1" s="5"/>
      <c r="C1" s="5"/>
      <c r="D1" s="6"/>
      <c r="E1" s="5"/>
      <c r="F1" s="5"/>
      <c r="G1" s="5"/>
      <c r="H1" s="5"/>
      <c r="I1" s="5"/>
      <c r="J1" s="5"/>
      <c r="K1" s="5"/>
    </row>
    <row r="2" spans="1:11" ht="19.5" customHeight="1">
      <c r="A2" s="73" t="s">
        <v>230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ht="18.75">
      <c r="A3" s="5" t="s">
        <v>228</v>
      </c>
      <c r="B3" s="5"/>
      <c r="C3" s="5"/>
      <c r="D3" s="6"/>
      <c r="E3" s="5"/>
      <c r="F3" s="5"/>
      <c r="G3" s="5"/>
      <c r="H3" s="5"/>
      <c r="I3" s="7" t="s">
        <v>37</v>
      </c>
      <c r="J3" s="8" t="s">
        <v>226</v>
      </c>
      <c r="K3" s="9"/>
    </row>
    <row r="4" ht="1.5" customHeight="1">
      <c r="D4" s="9"/>
    </row>
    <row r="5" spans="1:11" s="13" customFormat="1" ht="35.25" customHeight="1">
      <c r="A5" s="10" t="s">
        <v>13</v>
      </c>
      <c r="B5" s="10" t="s">
        <v>3</v>
      </c>
      <c r="C5" s="11" t="s">
        <v>42</v>
      </c>
      <c r="D5" s="12" t="s">
        <v>5</v>
      </c>
      <c r="E5" s="10" t="s">
        <v>8</v>
      </c>
      <c r="F5" s="10" t="s">
        <v>7</v>
      </c>
      <c r="G5" s="10" t="s">
        <v>227</v>
      </c>
      <c r="H5" s="10" t="s">
        <v>41</v>
      </c>
      <c r="I5" s="10" t="s">
        <v>38</v>
      </c>
      <c r="J5" s="10" t="s">
        <v>39</v>
      </c>
      <c r="K5" s="10" t="s">
        <v>40</v>
      </c>
    </row>
    <row r="6" spans="1:11" s="71" customFormat="1" ht="24.75" customHeight="1">
      <c r="A6" s="19">
        <v>1</v>
      </c>
      <c r="B6" s="20">
        <v>25</v>
      </c>
      <c r="C6" s="21" t="str">
        <f>VLOOKUP(B6,Data,2,0)</f>
        <v>Trần Thị</v>
      </c>
      <c r="D6" s="22" t="str">
        <f>VLOOKUP(B6,Data,3,0)</f>
        <v>Huyền</v>
      </c>
      <c r="E6" s="23">
        <f>VLOOKUP(B6,Data,4,0)</f>
        <v>37004</v>
      </c>
      <c r="F6" s="19" t="str">
        <f>VLOOKUP(B6,Data,5,0)</f>
        <v>QTKD</v>
      </c>
      <c r="G6" s="24" t="str">
        <f>VLOOKUP(B6,Data,10,0)</f>
        <v>QTTCDN</v>
      </c>
      <c r="H6" s="19"/>
      <c r="I6" s="19"/>
      <c r="J6" s="70"/>
      <c r="K6" s="70"/>
    </row>
    <row r="7" spans="1:11" s="71" customFormat="1" ht="24.75" customHeight="1">
      <c r="A7" s="19">
        <v>2</v>
      </c>
      <c r="B7" s="20">
        <v>26</v>
      </c>
      <c r="C7" s="21" t="str">
        <f>VLOOKUP(B7,Data,2,0)</f>
        <v>Nguyễn Việt</v>
      </c>
      <c r="D7" s="22" t="str">
        <f>VLOOKUP(B7,Data,3,0)</f>
        <v>Anh</v>
      </c>
      <c r="E7" s="23">
        <f>VLOOKUP(B7,Data,4,0)</f>
        <v>37589</v>
      </c>
      <c r="F7" s="25" t="str">
        <f>VLOOKUP(B7,Data,5,0)</f>
        <v>KTA</v>
      </c>
      <c r="G7" s="24" t="str">
        <f>VLOOKUP(B7,Data,10,0)</f>
        <v>KTTCDN3</v>
      </c>
      <c r="H7" s="25"/>
      <c r="I7" s="19"/>
      <c r="J7" s="70"/>
      <c r="K7" s="70"/>
    </row>
    <row r="8" spans="1:11" s="71" customFormat="1" ht="24.75" customHeight="1">
      <c r="A8" s="19">
        <v>3</v>
      </c>
      <c r="B8" s="20">
        <v>27</v>
      </c>
      <c r="C8" s="21" t="str">
        <f aca="true" t="shared" si="0" ref="C8:C23">VLOOKUP(B8,Data,2,0)</f>
        <v>Nguyễn Tiến</v>
      </c>
      <c r="D8" s="22" t="str">
        <f aca="true" t="shared" si="1" ref="D8:D23">VLOOKUP(B8,Data,3,0)</f>
        <v>Minh</v>
      </c>
      <c r="E8" s="23">
        <f aca="true" t="shared" si="2" ref="E8:E23">VLOOKUP(B8,Data,4,0)</f>
        <v>37618</v>
      </c>
      <c r="F8" s="19" t="str">
        <f aca="true" t="shared" si="3" ref="F8:F23">VLOOKUP(B8,Data,5,0)</f>
        <v>QTKD</v>
      </c>
      <c r="G8" s="24" t="str">
        <f>VLOOKUP(B8,Data,10,0)</f>
        <v>QTTCDN</v>
      </c>
      <c r="H8" s="25"/>
      <c r="I8" s="19"/>
      <c r="J8" s="70"/>
      <c r="K8" s="70"/>
    </row>
    <row r="9" spans="1:11" s="71" customFormat="1" ht="24.75" customHeight="1">
      <c r="A9" s="19">
        <v>4</v>
      </c>
      <c r="B9" s="20">
        <v>28</v>
      </c>
      <c r="C9" s="21" t="str">
        <f t="shared" si="0"/>
        <v>Nguyễn Thị </v>
      </c>
      <c r="D9" s="22" t="str">
        <f t="shared" si="1"/>
        <v>Cúc</v>
      </c>
      <c r="E9" s="23">
        <f t="shared" si="2"/>
        <v>37166</v>
      </c>
      <c r="F9" s="25" t="str">
        <f t="shared" si="3"/>
        <v>KTB</v>
      </c>
      <c r="G9" s="24" t="str">
        <f>VLOOKUP(B9,Data,10,0)</f>
        <v>KTTCDN3</v>
      </c>
      <c r="H9" s="25"/>
      <c r="I9" s="19"/>
      <c r="J9" s="70"/>
      <c r="K9" s="70"/>
    </row>
    <row r="10" spans="1:11" s="71" customFormat="1" ht="24.75" customHeight="1">
      <c r="A10" s="19">
        <v>5</v>
      </c>
      <c r="B10" s="20">
        <v>29</v>
      </c>
      <c r="C10" s="21" t="str">
        <f t="shared" si="0"/>
        <v>Nguyễn Thị</v>
      </c>
      <c r="D10" s="22" t="str">
        <f t="shared" si="1"/>
        <v>Ngọc</v>
      </c>
      <c r="E10" s="23">
        <f t="shared" si="2"/>
        <v>37269</v>
      </c>
      <c r="F10" s="19" t="str">
        <f t="shared" si="3"/>
        <v>QTKD</v>
      </c>
      <c r="G10" s="24" t="str">
        <f>VLOOKUP(B10,Data,10,0)</f>
        <v>QTTCDN</v>
      </c>
      <c r="H10" s="25"/>
      <c r="I10" s="19"/>
      <c r="J10" s="70"/>
      <c r="K10" s="70"/>
    </row>
    <row r="11" spans="1:11" s="71" customFormat="1" ht="24.75" customHeight="1">
      <c r="A11" s="19">
        <v>6</v>
      </c>
      <c r="B11" s="20">
        <v>30</v>
      </c>
      <c r="C11" s="21" t="str">
        <f t="shared" si="0"/>
        <v>Nguyễn Thị </v>
      </c>
      <c r="D11" s="22" t="str">
        <f t="shared" si="1"/>
        <v>Điểm</v>
      </c>
      <c r="E11" s="23">
        <f t="shared" si="2"/>
        <v>37609</v>
      </c>
      <c r="F11" s="25" t="str">
        <f t="shared" si="3"/>
        <v>KTD</v>
      </c>
      <c r="G11" s="24" t="str">
        <f>VLOOKUP(B11,Data,10,0)</f>
        <v>KTTCDN3</v>
      </c>
      <c r="H11" s="25"/>
      <c r="I11" s="19"/>
      <c r="J11" s="70"/>
      <c r="K11" s="70"/>
    </row>
    <row r="12" spans="1:11" s="71" customFormat="1" ht="24.75" customHeight="1">
      <c r="A12" s="19">
        <v>7</v>
      </c>
      <c r="B12" s="20">
        <v>31</v>
      </c>
      <c r="C12" s="21" t="str">
        <f t="shared" si="0"/>
        <v>Nguyễn Thị Bích</v>
      </c>
      <c r="D12" s="22" t="str">
        <f t="shared" si="1"/>
        <v>Ngọc</v>
      </c>
      <c r="E12" s="23">
        <f t="shared" si="2"/>
        <v>37483</v>
      </c>
      <c r="F12" s="19" t="str">
        <f t="shared" si="3"/>
        <v>QTKD</v>
      </c>
      <c r="G12" s="24" t="str">
        <f>VLOOKUP(B12,Data,10,0)</f>
        <v>QTTCDN</v>
      </c>
      <c r="H12" s="25"/>
      <c r="I12" s="19"/>
      <c r="J12" s="70"/>
      <c r="K12" s="70"/>
    </row>
    <row r="13" spans="1:11" s="71" customFormat="1" ht="24.75" customHeight="1">
      <c r="A13" s="19">
        <v>8</v>
      </c>
      <c r="B13" s="20">
        <v>32</v>
      </c>
      <c r="C13" s="21" t="str">
        <f t="shared" si="0"/>
        <v>Nguyễn Thị Ngọc</v>
      </c>
      <c r="D13" s="22" t="str">
        <f t="shared" si="1"/>
        <v>Ánh</v>
      </c>
      <c r="E13" s="23">
        <f t="shared" si="2"/>
        <v>37571</v>
      </c>
      <c r="F13" s="25" t="str">
        <f t="shared" si="3"/>
        <v>KTA</v>
      </c>
      <c r="G13" s="24" t="str">
        <f>VLOOKUP(B13,Data,10,0)</f>
        <v>KTTCDN3</v>
      </c>
      <c r="H13" s="25"/>
      <c r="I13" s="19"/>
      <c r="J13" s="70"/>
      <c r="K13" s="70"/>
    </row>
    <row r="14" spans="1:11" s="71" customFormat="1" ht="24.75" customHeight="1">
      <c r="A14" s="19">
        <v>9</v>
      </c>
      <c r="B14" s="20">
        <v>33</v>
      </c>
      <c r="C14" s="21" t="str">
        <f t="shared" si="0"/>
        <v>Nguyễn Thị</v>
      </c>
      <c r="D14" s="22" t="str">
        <f t="shared" si="1"/>
        <v>Nhàn</v>
      </c>
      <c r="E14" s="23">
        <f t="shared" si="2"/>
        <v>37410</v>
      </c>
      <c r="F14" s="19" t="str">
        <f t="shared" si="3"/>
        <v>QTKD</v>
      </c>
      <c r="G14" s="24" t="str">
        <f>VLOOKUP(B14,Data,10,0)</f>
        <v>QTTCDN</v>
      </c>
      <c r="H14" s="25"/>
      <c r="I14" s="19"/>
      <c r="J14" s="70"/>
      <c r="K14" s="70"/>
    </row>
    <row r="15" spans="1:11" s="71" customFormat="1" ht="24.75" customHeight="1">
      <c r="A15" s="19">
        <v>10</v>
      </c>
      <c r="B15" s="20">
        <v>34</v>
      </c>
      <c r="C15" s="21" t="str">
        <f t="shared" si="0"/>
        <v>Phạm Thị </v>
      </c>
      <c r="D15" s="22" t="str">
        <f t="shared" si="1"/>
        <v>Dung</v>
      </c>
      <c r="E15" s="23">
        <f t="shared" si="2"/>
        <v>37539</v>
      </c>
      <c r="F15" s="25" t="str">
        <f t="shared" si="3"/>
        <v>KTB</v>
      </c>
      <c r="G15" s="24" t="str">
        <f>VLOOKUP(B15,Data,10,0)</f>
        <v>KTTCDN3</v>
      </c>
      <c r="H15" s="25"/>
      <c r="I15" s="19"/>
      <c r="J15" s="70"/>
      <c r="K15" s="70"/>
    </row>
    <row r="16" spans="1:11" s="71" customFormat="1" ht="24.75" customHeight="1">
      <c r="A16" s="19">
        <v>11</v>
      </c>
      <c r="B16" s="20">
        <v>35</v>
      </c>
      <c r="C16" s="21" t="str">
        <f t="shared" si="0"/>
        <v>Cao Thị Thu</v>
      </c>
      <c r="D16" s="22" t="str">
        <f t="shared" si="1"/>
        <v>Phương</v>
      </c>
      <c r="E16" s="23">
        <f t="shared" si="2"/>
        <v>37537</v>
      </c>
      <c r="F16" s="19" t="str">
        <f t="shared" si="3"/>
        <v>QTKD</v>
      </c>
      <c r="G16" s="24" t="str">
        <f>VLOOKUP(B16,Data,10,0)</f>
        <v>QTTCDN</v>
      </c>
      <c r="H16" s="25"/>
      <c r="I16" s="19"/>
      <c r="J16" s="70"/>
      <c r="K16" s="70"/>
    </row>
    <row r="17" spans="1:11" s="71" customFormat="1" ht="24.75" customHeight="1">
      <c r="A17" s="19">
        <v>12</v>
      </c>
      <c r="B17" s="20">
        <v>36</v>
      </c>
      <c r="C17" s="21" t="str">
        <f t="shared" si="0"/>
        <v>Nguyễn Thị </v>
      </c>
      <c r="D17" s="22" t="str">
        <f t="shared" si="1"/>
        <v>Giang</v>
      </c>
      <c r="E17" s="23">
        <f t="shared" si="2"/>
        <v>37590</v>
      </c>
      <c r="F17" s="25" t="str">
        <f t="shared" si="3"/>
        <v>KTD</v>
      </c>
      <c r="G17" s="24" t="str">
        <f>VLOOKUP(B17,Data,10,0)</f>
        <v>KTTCDN3</v>
      </c>
      <c r="H17" s="25"/>
      <c r="I17" s="19"/>
      <c r="J17" s="70"/>
      <c r="K17" s="70"/>
    </row>
    <row r="18" spans="1:11" s="71" customFormat="1" ht="24.75" customHeight="1">
      <c r="A18" s="19">
        <v>13</v>
      </c>
      <c r="B18" s="20">
        <v>37</v>
      </c>
      <c r="C18" s="21" t="str">
        <f t="shared" si="0"/>
        <v>Trần Thu</v>
      </c>
      <c r="D18" s="22" t="str">
        <f t="shared" si="1"/>
        <v>Phương</v>
      </c>
      <c r="E18" s="23">
        <f t="shared" si="2"/>
        <v>37296</v>
      </c>
      <c r="F18" s="19" t="str">
        <f t="shared" si="3"/>
        <v>QTKD</v>
      </c>
      <c r="G18" s="24" t="str">
        <f>VLOOKUP(B18,Data,10,0)</f>
        <v>QTTCDN</v>
      </c>
      <c r="H18" s="25"/>
      <c r="I18" s="19"/>
      <c r="J18" s="70"/>
      <c r="K18" s="70"/>
    </row>
    <row r="19" spans="1:11" s="71" customFormat="1" ht="24.75" customHeight="1">
      <c r="A19" s="19">
        <v>14</v>
      </c>
      <c r="B19" s="20">
        <v>38</v>
      </c>
      <c r="C19" s="21" t="str">
        <f t="shared" si="0"/>
        <v>Nguyễn Tú</v>
      </c>
      <c r="D19" s="22" t="str">
        <f t="shared" si="1"/>
        <v>Bình</v>
      </c>
      <c r="E19" s="23">
        <f t="shared" si="2"/>
        <v>37241</v>
      </c>
      <c r="F19" s="25" t="str">
        <f t="shared" si="3"/>
        <v>KTA</v>
      </c>
      <c r="G19" s="24" t="str">
        <f>VLOOKUP(B19,Data,10,0)</f>
        <v>KTTCDN3</v>
      </c>
      <c r="H19" s="25"/>
      <c r="I19" s="19"/>
      <c r="J19" s="70"/>
      <c r="K19" s="70"/>
    </row>
    <row r="20" spans="1:11" s="71" customFormat="1" ht="24.75" customHeight="1">
      <c r="A20" s="19">
        <v>15</v>
      </c>
      <c r="B20" s="20">
        <v>39</v>
      </c>
      <c r="C20" s="21" t="str">
        <f t="shared" si="0"/>
        <v>Nguyễn Minh</v>
      </c>
      <c r="D20" s="22" t="str">
        <f t="shared" si="1"/>
        <v>Quân</v>
      </c>
      <c r="E20" s="23">
        <f t="shared" si="2"/>
        <v>37479</v>
      </c>
      <c r="F20" s="19" t="str">
        <f t="shared" si="3"/>
        <v>QTKD</v>
      </c>
      <c r="G20" s="24" t="str">
        <f>VLOOKUP(B20,Data,10,0)</f>
        <v>QTTCDN</v>
      </c>
      <c r="H20" s="25"/>
      <c r="I20" s="19"/>
      <c r="J20" s="70"/>
      <c r="K20" s="70"/>
    </row>
    <row r="21" spans="1:11" s="71" customFormat="1" ht="24.75" customHeight="1">
      <c r="A21" s="19">
        <v>16</v>
      </c>
      <c r="B21" s="20">
        <v>40</v>
      </c>
      <c r="C21" s="21" t="str">
        <f t="shared" si="0"/>
        <v>Vũ Thị Kỳ</v>
      </c>
      <c r="D21" s="22" t="str">
        <f t="shared" si="1"/>
        <v>Duyên</v>
      </c>
      <c r="E21" s="23">
        <f t="shared" si="2"/>
        <v>36930</v>
      </c>
      <c r="F21" s="25" t="str">
        <f t="shared" si="3"/>
        <v>KTB</v>
      </c>
      <c r="G21" s="24" t="str">
        <f>VLOOKUP(B21,Data,10,0)</f>
        <v>KTTCDN3</v>
      </c>
      <c r="H21" s="25"/>
      <c r="I21" s="19"/>
      <c r="J21" s="70"/>
      <c r="K21" s="70"/>
    </row>
    <row r="22" spans="1:11" s="71" customFormat="1" ht="24.75" customHeight="1">
      <c r="A22" s="19">
        <v>17</v>
      </c>
      <c r="B22" s="20">
        <v>41</v>
      </c>
      <c r="C22" s="21" t="str">
        <f t="shared" si="0"/>
        <v>Trần Trung</v>
      </c>
      <c r="D22" s="22" t="str">
        <f t="shared" si="1"/>
        <v>Thành</v>
      </c>
      <c r="E22" s="23">
        <f t="shared" si="2"/>
        <v>37307</v>
      </c>
      <c r="F22" s="19" t="str">
        <f t="shared" si="3"/>
        <v>QTKD</v>
      </c>
      <c r="G22" s="24" t="str">
        <f>VLOOKUP(B22,Data,10,0)</f>
        <v>QTTCDN</v>
      </c>
      <c r="H22" s="25"/>
      <c r="I22" s="19"/>
      <c r="J22" s="70"/>
      <c r="K22" s="70"/>
    </row>
    <row r="23" spans="1:11" s="71" customFormat="1" ht="24.75" customHeight="1">
      <c r="A23" s="19">
        <v>18</v>
      </c>
      <c r="B23" s="20">
        <v>42</v>
      </c>
      <c r="C23" s="21" t="str">
        <f t="shared" si="0"/>
        <v>Nguyễn Thị Thu </v>
      </c>
      <c r="D23" s="22" t="str">
        <f t="shared" si="1"/>
        <v>Hà</v>
      </c>
      <c r="E23" s="23">
        <f t="shared" si="2"/>
        <v>37089</v>
      </c>
      <c r="F23" s="25" t="str">
        <f t="shared" si="3"/>
        <v>KTD</v>
      </c>
      <c r="G23" s="24" t="str">
        <f>VLOOKUP(B23,Data,10,0)</f>
        <v>KTTCDN3</v>
      </c>
      <c r="H23" s="25"/>
      <c r="I23" s="19"/>
      <c r="J23" s="70"/>
      <c r="K23" s="70"/>
    </row>
    <row r="24" spans="1:11" s="71" customFormat="1" ht="24.75" customHeight="1">
      <c r="A24" s="19">
        <v>19</v>
      </c>
      <c r="B24" s="20">
        <v>43</v>
      </c>
      <c r="C24" s="21" t="str">
        <f>VLOOKUP(B24,Data,2,0)</f>
        <v>Nguyễn Thị Phương</v>
      </c>
      <c r="D24" s="22" t="str">
        <f>VLOOKUP(B24,Data,3,0)</f>
        <v>Thảo</v>
      </c>
      <c r="E24" s="23">
        <f>VLOOKUP(B24,Data,4,0)</f>
        <v>37566</v>
      </c>
      <c r="F24" s="25" t="str">
        <f>VLOOKUP(B24,Data,5,0)</f>
        <v>QTKD</v>
      </c>
      <c r="G24" s="24" t="str">
        <f>VLOOKUP(B24,Data,10,0)</f>
        <v>QTTCDN</v>
      </c>
      <c r="H24" s="25"/>
      <c r="I24" s="19"/>
      <c r="J24" s="70"/>
      <c r="K24" s="70"/>
    </row>
    <row r="25" spans="1:11" s="71" customFormat="1" ht="24.75" customHeight="1">
      <c r="A25" s="19">
        <v>20</v>
      </c>
      <c r="B25" s="20">
        <v>44</v>
      </c>
      <c r="C25" s="21" t="str">
        <f>VLOOKUP(B25,Data,2,0)</f>
        <v>Nguyễn Thị Thúy</v>
      </c>
      <c r="D25" s="22" t="str">
        <f>VLOOKUP(B25,Data,3,0)</f>
        <v>Diệu</v>
      </c>
      <c r="E25" s="23">
        <f>VLOOKUP(B25,Data,4,0)</f>
        <v>37499</v>
      </c>
      <c r="F25" s="25" t="str">
        <f>VLOOKUP(B25,Data,5,0)</f>
        <v>KTA</v>
      </c>
      <c r="G25" s="24" t="str">
        <f>VLOOKUP(B25,Data,10,0)</f>
        <v>KTTCDN3</v>
      </c>
      <c r="H25" s="25"/>
      <c r="I25" s="19"/>
      <c r="J25" s="70"/>
      <c r="K25" s="70"/>
    </row>
    <row r="26" spans="1:11" s="71" customFormat="1" ht="24.75" customHeight="1">
      <c r="A26" s="19">
        <v>21</v>
      </c>
      <c r="B26" s="20">
        <v>45</v>
      </c>
      <c r="C26" s="21" t="str">
        <f>VLOOKUP(B26,Data,2,0)</f>
        <v>Nguyễn Thu</v>
      </c>
      <c r="D26" s="22" t="str">
        <f>VLOOKUP(B26,Data,3,0)</f>
        <v>Thảo</v>
      </c>
      <c r="E26" s="23">
        <f>VLOOKUP(B26,Data,4,0)</f>
        <v>36741</v>
      </c>
      <c r="F26" s="25" t="str">
        <f>VLOOKUP(B26,Data,5,0)</f>
        <v>QTKD</v>
      </c>
      <c r="G26" s="24" t="str">
        <f>VLOOKUP(B26,Data,10,0)</f>
        <v>QTTCDN</v>
      </c>
      <c r="H26" s="25"/>
      <c r="I26" s="19"/>
      <c r="J26" s="70"/>
      <c r="K26" s="70"/>
    </row>
    <row r="27" spans="1:11" s="71" customFormat="1" ht="24.75" customHeight="1">
      <c r="A27" s="19">
        <v>22</v>
      </c>
      <c r="B27" s="20">
        <v>46</v>
      </c>
      <c r="C27" s="21" t="str">
        <f>VLOOKUP(B27,Data,2,0)</f>
        <v>Lương Thế</v>
      </c>
      <c r="D27" s="22" t="str">
        <f>VLOOKUP(B27,Data,3,0)</f>
        <v>Đạt</v>
      </c>
      <c r="E27" s="23">
        <f>VLOOKUP(B27,Data,4,0)</f>
        <v>37181</v>
      </c>
      <c r="F27" s="25" t="str">
        <f>VLOOKUP(B27,Data,5,0)</f>
        <v>KTB</v>
      </c>
      <c r="G27" s="24" t="str">
        <f>VLOOKUP(B27,Data,10,0)</f>
        <v>KTTCDN3</v>
      </c>
      <c r="H27" s="25"/>
      <c r="I27" s="19"/>
      <c r="J27" s="70"/>
      <c r="K27" s="70"/>
    </row>
    <row r="28" spans="1:11" s="71" customFormat="1" ht="24.75" customHeight="1">
      <c r="A28" s="19">
        <v>23</v>
      </c>
      <c r="B28" s="20">
        <v>47</v>
      </c>
      <c r="C28" s="21" t="str">
        <f>VLOOKUP(B28,Data,2,0)</f>
        <v>Hồ Thị</v>
      </c>
      <c r="D28" s="22" t="str">
        <f>VLOOKUP(B28,Data,3,0)</f>
        <v>Thủy</v>
      </c>
      <c r="E28" s="23">
        <f>VLOOKUP(B28,Data,4,0)</f>
        <v>36546</v>
      </c>
      <c r="F28" s="25" t="str">
        <f>VLOOKUP(B28,Data,5,0)</f>
        <v>QTKD</v>
      </c>
      <c r="G28" s="24" t="str">
        <f>VLOOKUP(B28,Data,10,0)</f>
        <v>QTTCDN</v>
      </c>
      <c r="H28" s="76"/>
      <c r="I28" s="75"/>
      <c r="J28" s="77"/>
      <c r="K28" s="77"/>
    </row>
    <row r="29" spans="1:11" s="71" customFormat="1" ht="24.75" customHeight="1">
      <c r="A29" s="26">
        <v>24</v>
      </c>
      <c r="B29" s="27">
        <v>48</v>
      </c>
      <c r="C29" s="28" t="str">
        <f>VLOOKUP(B29,Data,2,0)</f>
        <v>Nguyễn Thị</v>
      </c>
      <c r="D29" s="29" t="str">
        <f>VLOOKUP(B29,Data,3,0)</f>
        <v>Hương</v>
      </c>
      <c r="E29" s="30">
        <f>VLOOKUP(B29,Data,4,0)</f>
        <v>37400</v>
      </c>
      <c r="F29" s="32" t="str">
        <f>VLOOKUP(B29,Data,5,0)</f>
        <v>KTD</v>
      </c>
      <c r="G29" s="31" t="str">
        <f>VLOOKUP(B29,Data,10,0)</f>
        <v>KTTCDN3</v>
      </c>
      <c r="H29" s="32"/>
      <c r="I29" s="26"/>
      <c r="J29" s="72"/>
      <c r="K29" s="72"/>
    </row>
    <row r="30" ht="4.5" customHeight="1"/>
    <row r="31" spans="1:9" ht="15">
      <c r="A31" s="7" t="s">
        <v>10</v>
      </c>
      <c r="E31" s="9" t="s">
        <v>43</v>
      </c>
      <c r="I31" s="9" t="s">
        <v>45</v>
      </c>
    </row>
    <row r="32" spans="1:9" ht="15">
      <c r="A32" s="7" t="s">
        <v>11</v>
      </c>
      <c r="E32" s="14" t="s">
        <v>44</v>
      </c>
      <c r="I32" s="14" t="s">
        <v>44</v>
      </c>
    </row>
    <row r="33" ht="22.5" customHeight="1"/>
    <row r="34" ht="22.5" customHeight="1"/>
    <row r="35" ht="22.5" customHeight="1"/>
    <row r="36" ht="3.75" customHeight="1"/>
  </sheetData>
  <sheetProtection/>
  <mergeCells count="1">
    <mergeCell ref="A2:K2"/>
  </mergeCells>
  <printOptions horizontalCentered="1"/>
  <pageMargins left="0" right="0" top="0.25" bottom="0.25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9">
      <selection activeCell="A2" sqref="A2:K2"/>
    </sheetView>
  </sheetViews>
  <sheetFormatPr defaultColWidth="8" defaultRowHeight="15"/>
  <cols>
    <col min="1" max="1" width="3.296875" style="7" customWidth="1"/>
    <col min="2" max="2" width="5" style="7" customWidth="1"/>
    <col min="3" max="3" width="15" style="7" customWidth="1"/>
    <col min="4" max="4" width="7" style="7" customWidth="1"/>
    <col min="5" max="5" width="7.796875" style="7" customWidth="1"/>
    <col min="6" max="6" width="5.8984375" style="7" customWidth="1"/>
    <col min="7" max="7" width="8.59765625" style="7" customWidth="1"/>
    <col min="8" max="8" width="5.09765625" style="7" customWidth="1"/>
    <col min="9" max="9" width="9" style="7" customWidth="1"/>
    <col min="10" max="10" width="7.09765625" style="7" customWidth="1"/>
    <col min="11" max="11" width="8.796875" style="7" customWidth="1"/>
    <col min="12" max="16384" width="8" style="7" customWidth="1"/>
  </cols>
  <sheetData>
    <row r="1" spans="1:11" ht="28.5" customHeight="1">
      <c r="A1" s="18" t="s">
        <v>200</v>
      </c>
      <c r="B1" s="5"/>
      <c r="C1" s="5"/>
      <c r="D1" s="6"/>
      <c r="E1" s="5"/>
      <c r="F1" s="5"/>
      <c r="G1" s="5"/>
      <c r="H1" s="5"/>
      <c r="I1" s="5"/>
      <c r="J1" s="5"/>
      <c r="K1" s="5"/>
    </row>
    <row r="2" spans="1:11" ht="19.5" customHeight="1">
      <c r="A2" s="73" t="s">
        <v>230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ht="18.75">
      <c r="A3" s="5" t="s">
        <v>228</v>
      </c>
      <c r="B3" s="5"/>
      <c r="C3" s="5"/>
      <c r="D3" s="6"/>
      <c r="E3" s="5"/>
      <c r="F3" s="5"/>
      <c r="G3" s="5"/>
      <c r="H3" s="5"/>
      <c r="I3" s="7" t="s">
        <v>37</v>
      </c>
      <c r="J3" s="8" t="s">
        <v>195</v>
      </c>
      <c r="K3" s="9"/>
    </row>
    <row r="4" ht="1.5" customHeight="1">
      <c r="D4" s="9"/>
    </row>
    <row r="5" spans="1:11" s="13" customFormat="1" ht="35.25" customHeight="1">
      <c r="A5" s="10" t="s">
        <v>13</v>
      </c>
      <c r="B5" s="10" t="s">
        <v>3</v>
      </c>
      <c r="C5" s="11" t="s">
        <v>42</v>
      </c>
      <c r="D5" s="12" t="s">
        <v>5</v>
      </c>
      <c r="E5" s="10" t="s">
        <v>8</v>
      </c>
      <c r="F5" s="10" t="s">
        <v>7</v>
      </c>
      <c r="G5" s="10" t="s">
        <v>227</v>
      </c>
      <c r="H5" s="10" t="s">
        <v>41</v>
      </c>
      <c r="I5" s="10" t="s">
        <v>38</v>
      </c>
      <c r="J5" s="10" t="s">
        <v>39</v>
      </c>
      <c r="K5" s="10" t="s">
        <v>40</v>
      </c>
    </row>
    <row r="6" spans="1:11" s="71" customFormat="1" ht="24.75" customHeight="1">
      <c r="A6" s="19">
        <v>1</v>
      </c>
      <c r="B6" s="20">
        <v>49</v>
      </c>
      <c r="C6" s="21" t="str">
        <f>VLOOKUP(B6,Data,2,0)</f>
        <v>Nguyễn Anh</v>
      </c>
      <c r="D6" s="22" t="str">
        <f>VLOOKUP(B6,Data,3,0)</f>
        <v>Tuấn</v>
      </c>
      <c r="E6" s="23">
        <f>VLOOKUP(B6,Data,4,0)</f>
        <v>37319</v>
      </c>
      <c r="F6" s="19" t="str">
        <f>VLOOKUP(B6,Data,5,0)</f>
        <v>QTKD</v>
      </c>
      <c r="G6" s="24" t="str">
        <f>VLOOKUP(B6,Data,10,0)</f>
        <v>QTTCDN</v>
      </c>
      <c r="H6" s="19"/>
      <c r="I6" s="19"/>
      <c r="J6" s="70"/>
      <c r="K6" s="70"/>
    </row>
    <row r="7" spans="1:11" s="71" customFormat="1" ht="24.75" customHeight="1">
      <c r="A7" s="19">
        <v>2</v>
      </c>
      <c r="B7" s="20">
        <v>50</v>
      </c>
      <c r="C7" s="21" t="str">
        <f>VLOOKUP(B7,Data,2,0)</f>
        <v>Nguyễn Thị Thùy </v>
      </c>
      <c r="D7" s="22" t="str">
        <f>VLOOKUP(B7,Data,3,0)</f>
        <v>Dương</v>
      </c>
      <c r="E7" s="23">
        <f>VLOOKUP(B7,Data,4,0)</f>
        <v>37325</v>
      </c>
      <c r="F7" s="25" t="str">
        <f>VLOOKUP(B7,Data,5,0)</f>
        <v>KTA</v>
      </c>
      <c r="G7" s="24" t="str">
        <f>VLOOKUP(B7,Data,10,0)</f>
        <v>KTTCDN3</v>
      </c>
      <c r="H7" s="25"/>
      <c r="I7" s="19"/>
      <c r="J7" s="70"/>
      <c r="K7" s="70"/>
    </row>
    <row r="8" spans="1:11" s="71" customFormat="1" ht="24.75" customHeight="1">
      <c r="A8" s="19">
        <v>3</v>
      </c>
      <c r="B8" s="20">
        <v>51</v>
      </c>
      <c r="C8" s="21" t="str">
        <f aca="true" t="shared" si="0" ref="C8:C23">VLOOKUP(B8,Data,2,0)</f>
        <v>Nguyễn Khắc </v>
      </c>
      <c r="D8" s="22" t="str">
        <f aca="true" t="shared" si="1" ref="D8:D23">VLOOKUP(B8,Data,3,0)</f>
        <v>Tuyến</v>
      </c>
      <c r="E8" s="23">
        <f aca="true" t="shared" si="2" ref="E8:E23">VLOOKUP(B8,Data,4,0)</f>
        <v>37205</v>
      </c>
      <c r="F8" s="19" t="str">
        <f aca="true" t="shared" si="3" ref="F8:F23">VLOOKUP(B8,Data,5,0)</f>
        <v>QTKD</v>
      </c>
      <c r="G8" s="24" t="str">
        <f>VLOOKUP(B8,Data,10,0)</f>
        <v>QTTCDN</v>
      </c>
      <c r="H8" s="25"/>
      <c r="I8" s="19"/>
      <c r="J8" s="70"/>
      <c r="K8" s="70"/>
    </row>
    <row r="9" spans="1:11" s="71" customFormat="1" ht="24.75" customHeight="1">
      <c r="A9" s="19">
        <v>4</v>
      </c>
      <c r="B9" s="20">
        <v>52</v>
      </c>
      <c r="C9" s="21" t="str">
        <f t="shared" si="0"/>
        <v>Nguyễn Thị</v>
      </c>
      <c r="D9" s="22" t="str">
        <f t="shared" si="1"/>
        <v>Hà</v>
      </c>
      <c r="E9" s="23">
        <f t="shared" si="2"/>
        <v>36952</v>
      </c>
      <c r="F9" s="25" t="str">
        <f t="shared" si="3"/>
        <v>KTB</v>
      </c>
      <c r="G9" s="24" t="str">
        <f>VLOOKUP(B9,Data,10,0)</f>
        <v>KTTCDN3</v>
      </c>
      <c r="H9" s="25"/>
      <c r="I9" s="19"/>
      <c r="J9" s="70"/>
      <c r="K9" s="70"/>
    </row>
    <row r="10" spans="1:11" s="71" customFormat="1" ht="24.75" customHeight="1">
      <c r="A10" s="19">
        <v>5</v>
      </c>
      <c r="B10" s="20">
        <v>53</v>
      </c>
      <c r="C10" s="21" t="str">
        <f t="shared" si="0"/>
        <v>Nguyễn Văn</v>
      </c>
      <c r="D10" s="22" t="str">
        <f t="shared" si="1"/>
        <v>Việt</v>
      </c>
      <c r="E10" s="23">
        <f t="shared" si="2"/>
        <v>37499</v>
      </c>
      <c r="F10" s="19" t="str">
        <f t="shared" si="3"/>
        <v>QTKD</v>
      </c>
      <c r="G10" s="24" t="str">
        <f>VLOOKUP(B10,Data,10,0)</f>
        <v>QTTCDN</v>
      </c>
      <c r="H10" s="25"/>
      <c r="I10" s="19"/>
      <c r="J10" s="70"/>
      <c r="K10" s="70"/>
    </row>
    <row r="11" spans="1:11" s="71" customFormat="1" ht="24.75" customHeight="1">
      <c r="A11" s="19">
        <v>6</v>
      </c>
      <c r="B11" s="20">
        <v>54</v>
      </c>
      <c r="C11" s="21" t="str">
        <f t="shared" si="0"/>
        <v>Nguyễn Thị </v>
      </c>
      <c r="D11" s="22" t="str">
        <f t="shared" si="1"/>
        <v>Hương</v>
      </c>
      <c r="E11" s="23">
        <f t="shared" si="2"/>
        <v>37371</v>
      </c>
      <c r="F11" s="25" t="str">
        <f t="shared" si="3"/>
        <v>KTD</v>
      </c>
      <c r="G11" s="24" t="str">
        <f>VLOOKUP(B11,Data,10,0)</f>
        <v>KTTCDN3</v>
      </c>
      <c r="H11" s="25"/>
      <c r="I11" s="19"/>
      <c r="J11" s="70"/>
      <c r="K11" s="70"/>
    </row>
    <row r="12" spans="1:11" s="71" customFormat="1" ht="24.75" customHeight="1">
      <c r="A12" s="19">
        <v>7</v>
      </c>
      <c r="B12" s="20">
        <v>55</v>
      </c>
      <c r="C12" s="21" t="str">
        <f t="shared" si="0"/>
        <v>Đặng Thị </v>
      </c>
      <c r="D12" s="22" t="str">
        <f t="shared" si="1"/>
        <v>Vượng</v>
      </c>
      <c r="E12" s="23">
        <f t="shared" si="2"/>
        <v>37482</v>
      </c>
      <c r="F12" s="19" t="str">
        <f t="shared" si="3"/>
        <v>QTKD</v>
      </c>
      <c r="G12" s="24" t="str">
        <f>VLOOKUP(B12,Data,10,0)</f>
        <v>QTTCDN</v>
      </c>
      <c r="H12" s="25"/>
      <c r="I12" s="19"/>
      <c r="J12" s="70"/>
      <c r="K12" s="70"/>
    </row>
    <row r="13" spans="1:11" s="71" customFormat="1" ht="24.75" customHeight="1">
      <c r="A13" s="19">
        <v>8</v>
      </c>
      <c r="B13" s="20">
        <v>56</v>
      </c>
      <c r="C13" s="21" t="str">
        <f t="shared" si="0"/>
        <v>Nguyễn Thu</v>
      </c>
      <c r="D13" s="22" t="str">
        <f t="shared" si="1"/>
        <v>Hà</v>
      </c>
      <c r="E13" s="23">
        <f t="shared" si="2"/>
        <v>36936</v>
      </c>
      <c r="F13" s="25" t="str">
        <f t="shared" si="3"/>
        <v>KTA</v>
      </c>
      <c r="G13" s="24" t="str">
        <f>VLOOKUP(B13,Data,10,0)</f>
        <v>KTTCDN3</v>
      </c>
      <c r="H13" s="25"/>
      <c r="I13" s="19"/>
      <c r="J13" s="70"/>
      <c r="K13" s="70"/>
    </row>
    <row r="14" spans="1:11" s="71" customFormat="1" ht="24.75" customHeight="1">
      <c r="A14" s="19">
        <v>9</v>
      </c>
      <c r="B14" s="20">
        <v>57</v>
      </c>
      <c r="C14" s="21" t="str">
        <f t="shared" si="0"/>
        <v>Lương Thị </v>
      </c>
      <c r="D14" s="22" t="str">
        <f t="shared" si="1"/>
        <v>Hằng</v>
      </c>
      <c r="E14" s="23">
        <f t="shared" si="2"/>
        <v>37603</v>
      </c>
      <c r="F14" s="19" t="str">
        <f t="shared" si="3"/>
        <v>KTB</v>
      </c>
      <c r="G14" s="24" t="str">
        <f>VLOOKUP(B14,Data,10,0)</f>
        <v>KTTCDN3</v>
      </c>
      <c r="H14" s="25"/>
      <c r="I14" s="19"/>
      <c r="J14" s="70"/>
      <c r="K14" s="70"/>
    </row>
    <row r="15" spans="1:11" s="71" customFormat="1" ht="24.75" customHeight="1">
      <c r="A15" s="19">
        <v>10</v>
      </c>
      <c r="B15" s="20">
        <v>58</v>
      </c>
      <c r="C15" s="21" t="str">
        <f t="shared" si="0"/>
        <v>Lê Ngọc</v>
      </c>
      <c r="D15" s="22" t="str">
        <f t="shared" si="1"/>
        <v>Huyền</v>
      </c>
      <c r="E15" s="23">
        <f t="shared" si="2"/>
        <v>37416</v>
      </c>
      <c r="F15" s="25" t="str">
        <f t="shared" si="3"/>
        <v>KTD</v>
      </c>
      <c r="G15" s="24" t="str">
        <f>VLOOKUP(B15,Data,10,0)</f>
        <v>KTTCDN3</v>
      </c>
      <c r="H15" s="25"/>
      <c r="I15" s="19"/>
      <c r="J15" s="70"/>
      <c r="K15" s="70"/>
    </row>
    <row r="16" spans="1:11" s="71" customFormat="1" ht="24.75" customHeight="1">
      <c r="A16" s="19">
        <v>11</v>
      </c>
      <c r="B16" s="20">
        <v>59</v>
      </c>
      <c r="C16" s="21" t="str">
        <f t="shared" si="0"/>
        <v>Nguyễn Thanh </v>
      </c>
      <c r="D16" s="22" t="str">
        <f t="shared" si="1"/>
        <v>Hải</v>
      </c>
      <c r="E16" s="23">
        <f t="shared" si="2"/>
        <v>37603</v>
      </c>
      <c r="F16" s="19" t="str">
        <f t="shared" si="3"/>
        <v>KTA</v>
      </c>
      <c r="G16" s="24" t="str">
        <f>VLOOKUP(B16,Data,10,0)</f>
        <v>KTTCDN3</v>
      </c>
      <c r="H16" s="25"/>
      <c r="I16" s="19"/>
      <c r="J16" s="70"/>
      <c r="K16" s="70"/>
    </row>
    <row r="17" spans="1:11" s="71" customFormat="1" ht="24.75" customHeight="1">
      <c r="A17" s="19">
        <v>12</v>
      </c>
      <c r="B17" s="20">
        <v>60</v>
      </c>
      <c r="C17" s="21" t="str">
        <f t="shared" si="0"/>
        <v>Nguyễn Thị</v>
      </c>
      <c r="D17" s="22" t="str">
        <f t="shared" si="1"/>
        <v>Hiền</v>
      </c>
      <c r="E17" s="23">
        <f t="shared" si="2"/>
        <v>37321</v>
      </c>
      <c r="F17" s="25" t="str">
        <f t="shared" si="3"/>
        <v>KTB</v>
      </c>
      <c r="G17" s="24" t="str">
        <f>VLOOKUP(B17,Data,10,0)</f>
        <v>KTTCDN3</v>
      </c>
      <c r="H17" s="25"/>
      <c r="I17" s="19"/>
      <c r="J17" s="70"/>
      <c r="K17" s="70"/>
    </row>
    <row r="18" spans="1:11" s="71" customFormat="1" ht="24.75" customHeight="1">
      <c r="A18" s="19">
        <v>13</v>
      </c>
      <c r="B18" s="20">
        <v>61</v>
      </c>
      <c r="C18" s="21" t="str">
        <f t="shared" si="0"/>
        <v>Ngô Khánh</v>
      </c>
      <c r="D18" s="22" t="str">
        <f t="shared" si="1"/>
        <v>Linh</v>
      </c>
      <c r="E18" s="23">
        <f t="shared" si="2"/>
        <v>37309</v>
      </c>
      <c r="F18" s="19" t="str">
        <f t="shared" si="3"/>
        <v>KTD</v>
      </c>
      <c r="G18" s="24" t="str">
        <f>VLOOKUP(B18,Data,10,0)</f>
        <v>KTTCDN3</v>
      </c>
      <c r="H18" s="25"/>
      <c r="I18" s="19"/>
      <c r="J18" s="70"/>
      <c r="K18" s="70"/>
    </row>
    <row r="19" spans="1:11" s="71" customFormat="1" ht="24.75" customHeight="1">
      <c r="A19" s="19">
        <v>14</v>
      </c>
      <c r="B19" s="20">
        <v>62</v>
      </c>
      <c r="C19" s="21" t="str">
        <f t="shared" si="0"/>
        <v>Nguyễn Thị </v>
      </c>
      <c r="D19" s="22" t="str">
        <f t="shared" si="1"/>
        <v>Hải</v>
      </c>
      <c r="E19" s="23">
        <f t="shared" si="2"/>
        <v>37396</v>
      </c>
      <c r="F19" s="25" t="str">
        <f t="shared" si="3"/>
        <v>KTA</v>
      </c>
      <c r="G19" s="24" t="str">
        <f>VLOOKUP(B19,Data,10,0)</f>
        <v>KTTCDN3</v>
      </c>
      <c r="H19" s="25"/>
      <c r="I19" s="19"/>
      <c r="J19" s="70"/>
      <c r="K19" s="70"/>
    </row>
    <row r="20" spans="1:11" s="71" customFormat="1" ht="24.75" customHeight="1">
      <c r="A20" s="19">
        <v>15</v>
      </c>
      <c r="B20" s="20">
        <v>63</v>
      </c>
      <c r="C20" s="21" t="str">
        <f t="shared" si="0"/>
        <v>Trần Thị</v>
      </c>
      <c r="D20" s="22" t="str">
        <f t="shared" si="1"/>
        <v>Hiền</v>
      </c>
      <c r="E20" s="23">
        <f t="shared" si="2"/>
        <v>37457</v>
      </c>
      <c r="F20" s="19" t="str">
        <f t="shared" si="3"/>
        <v>KTB</v>
      </c>
      <c r="G20" s="24" t="str">
        <f>VLOOKUP(B20,Data,10,0)</f>
        <v>KTTCDN3</v>
      </c>
      <c r="H20" s="25"/>
      <c r="I20" s="19"/>
      <c r="J20" s="70"/>
      <c r="K20" s="70"/>
    </row>
    <row r="21" spans="1:11" s="71" customFormat="1" ht="24.75" customHeight="1">
      <c r="A21" s="19">
        <v>16</v>
      </c>
      <c r="B21" s="20">
        <v>64</v>
      </c>
      <c r="C21" s="21" t="str">
        <f t="shared" si="0"/>
        <v>Ngô Thị Khánh</v>
      </c>
      <c r="D21" s="22" t="str">
        <f t="shared" si="1"/>
        <v>Linh</v>
      </c>
      <c r="E21" s="23">
        <f t="shared" si="2"/>
        <v>37354</v>
      </c>
      <c r="F21" s="25" t="str">
        <f t="shared" si="3"/>
        <v>KTD</v>
      </c>
      <c r="G21" s="24" t="str">
        <f>VLOOKUP(B21,Data,10,0)</f>
        <v>KTTCDN3</v>
      </c>
      <c r="H21" s="25"/>
      <c r="I21" s="19"/>
      <c r="J21" s="70"/>
      <c r="K21" s="70"/>
    </row>
    <row r="22" spans="1:11" s="71" customFormat="1" ht="24.75" customHeight="1">
      <c r="A22" s="19">
        <v>17</v>
      </c>
      <c r="B22" s="20">
        <v>65</v>
      </c>
      <c r="C22" s="21" t="str">
        <f t="shared" si="0"/>
        <v>Nguyễn Thanh </v>
      </c>
      <c r="D22" s="22" t="str">
        <f t="shared" si="1"/>
        <v>Hằng</v>
      </c>
      <c r="E22" s="23">
        <f t="shared" si="2"/>
        <v>37321</v>
      </c>
      <c r="F22" s="19" t="str">
        <f t="shared" si="3"/>
        <v>KTA</v>
      </c>
      <c r="G22" s="24" t="str">
        <f>VLOOKUP(B22,Data,10,0)</f>
        <v>KTTCDN3</v>
      </c>
      <c r="H22" s="25"/>
      <c r="I22" s="19"/>
      <c r="J22" s="70"/>
      <c r="K22" s="70"/>
    </row>
    <row r="23" spans="1:11" s="71" customFormat="1" ht="24.75" customHeight="1">
      <c r="A23" s="19">
        <v>18</v>
      </c>
      <c r="B23" s="20">
        <v>66</v>
      </c>
      <c r="C23" s="21" t="str">
        <f t="shared" si="0"/>
        <v>Trần Thị</v>
      </c>
      <c r="D23" s="22" t="str">
        <f t="shared" si="1"/>
        <v>Hồng</v>
      </c>
      <c r="E23" s="23">
        <f t="shared" si="2"/>
        <v>37561</v>
      </c>
      <c r="F23" s="25" t="str">
        <f t="shared" si="3"/>
        <v>KTB</v>
      </c>
      <c r="G23" s="24" t="str">
        <f>VLOOKUP(B23,Data,10,0)</f>
        <v>KTTCDN3</v>
      </c>
      <c r="H23" s="25"/>
      <c r="I23" s="19"/>
      <c r="J23" s="70"/>
      <c r="K23" s="70"/>
    </row>
    <row r="24" spans="1:11" s="71" customFormat="1" ht="24.75" customHeight="1">
      <c r="A24" s="19">
        <v>19</v>
      </c>
      <c r="B24" s="20">
        <v>67</v>
      </c>
      <c r="C24" s="21" t="str">
        <f>VLOOKUP(B24,Data,2,0)</f>
        <v>Nguyễn Thị Thùy </v>
      </c>
      <c r="D24" s="22" t="str">
        <f>VLOOKUP(B24,Data,3,0)</f>
        <v>Linh</v>
      </c>
      <c r="E24" s="23">
        <f>VLOOKUP(B24,Data,4,0)</f>
        <v>37545</v>
      </c>
      <c r="F24" s="25" t="str">
        <f>VLOOKUP(B24,Data,5,0)</f>
        <v>KTD</v>
      </c>
      <c r="G24" s="24" t="str">
        <f>VLOOKUP(B24,Data,10,0)</f>
        <v>KTTCDN3</v>
      </c>
      <c r="H24" s="25"/>
      <c r="I24" s="19"/>
      <c r="J24" s="70"/>
      <c r="K24" s="70"/>
    </row>
    <row r="25" spans="1:11" s="71" customFormat="1" ht="24.75" customHeight="1">
      <c r="A25" s="19">
        <v>20</v>
      </c>
      <c r="B25" s="20">
        <v>68</v>
      </c>
      <c r="C25" s="21" t="str">
        <f>VLOOKUP(B25,Data,2,0)</f>
        <v>Nguyễn Minh</v>
      </c>
      <c r="D25" s="22" t="str">
        <f>VLOOKUP(B25,Data,3,0)</f>
        <v>Huệ</v>
      </c>
      <c r="E25" s="23">
        <f>VLOOKUP(B25,Data,4,0)</f>
        <v>37494</v>
      </c>
      <c r="F25" s="25" t="str">
        <f>VLOOKUP(B25,Data,5,0)</f>
        <v>KTA</v>
      </c>
      <c r="G25" s="24" t="str">
        <f>VLOOKUP(B25,Data,10,0)</f>
        <v>KTTCDN3</v>
      </c>
      <c r="H25" s="25"/>
      <c r="I25" s="19"/>
      <c r="J25" s="70"/>
      <c r="K25" s="70"/>
    </row>
    <row r="26" spans="1:11" s="71" customFormat="1" ht="24.75" customHeight="1">
      <c r="A26" s="19">
        <v>21</v>
      </c>
      <c r="B26" s="20">
        <v>69</v>
      </c>
      <c r="C26" s="21" t="str">
        <f>VLOOKUP(B26,Data,2,0)</f>
        <v>Trần Thị Thu</v>
      </c>
      <c r="D26" s="22" t="str">
        <f>VLOOKUP(B26,Data,3,0)</f>
        <v>Huệ</v>
      </c>
      <c r="E26" s="23">
        <f>VLOOKUP(B26,Data,4,0)</f>
        <v>37594</v>
      </c>
      <c r="F26" s="25" t="str">
        <f>VLOOKUP(B26,Data,5,0)</f>
        <v>KTB</v>
      </c>
      <c r="G26" s="24" t="str">
        <f>VLOOKUP(B26,Data,10,0)</f>
        <v>KTTCDN3</v>
      </c>
      <c r="H26" s="25"/>
      <c r="I26" s="19"/>
      <c r="J26" s="70"/>
      <c r="K26" s="70"/>
    </row>
    <row r="27" spans="1:11" s="71" customFormat="1" ht="24.75" customHeight="1">
      <c r="A27" s="19">
        <v>22</v>
      </c>
      <c r="B27" s="20">
        <v>70</v>
      </c>
      <c r="C27" s="21" t="str">
        <f>VLOOKUP(B27,Data,2,0)</f>
        <v>Phùng Thùy</v>
      </c>
      <c r="D27" s="22" t="str">
        <f>VLOOKUP(B27,Data,3,0)</f>
        <v>Linh</v>
      </c>
      <c r="E27" s="23">
        <f>VLOOKUP(B27,Data,4,0)</f>
        <v>37353</v>
      </c>
      <c r="F27" s="25" t="str">
        <f>VLOOKUP(B27,Data,5,0)</f>
        <v>KTD</v>
      </c>
      <c r="G27" s="24" t="str">
        <f>VLOOKUP(B27,Data,10,0)</f>
        <v>KTTCDN3</v>
      </c>
      <c r="H27" s="25"/>
      <c r="I27" s="19"/>
      <c r="J27" s="70"/>
      <c r="K27" s="70"/>
    </row>
    <row r="28" spans="1:11" s="71" customFormat="1" ht="24.75" customHeight="1">
      <c r="A28" s="19">
        <v>23</v>
      </c>
      <c r="B28" s="20">
        <v>71</v>
      </c>
      <c r="C28" s="21" t="str">
        <f>VLOOKUP(B28,Data,2,0)</f>
        <v>Nguyễn Thị Linh</v>
      </c>
      <c r="D28" s="22" t="str">
        <f>VLOOKUP(B28,Data,3,0)</f>
        <v>Hương</v>
      </c>
      <c r="E28" s="23">
        <f>VLOOKUP(B28,Data,4,0)</f>
        <v>37523</v>
      </c>
      <c r="F28" s="25" t="str">
        <f>VLOOKUP(B28,Data,5,0)</f>
        <v>KTA</v>
      </c>
      <c r="G28" s="24" t="str">
        <f>VLOOKUP(B28,Data,10,0)</f>
        <v>KTTCDN3</v>
      </c>
      <c r="H28" s="76"/>
      <c r="I28" s="75"/>
      <c r="J28" s="77"/>
      <c r="K28" s="77"/>
    </row>
    <row r="29" spans="1:11" s="71" customFormat="1" ht="24.75" customHeight="1">
      <c r="A29" s="26">
        <v>24</v>
      </c>
      <c r="B29" s="27">
        <v>72</v>
      </c>
      <c r="C29" s="28" t="str">
        <f>VLOOKUP(B29,Data,2,0)</f>
        <v>Nguyễn Thị</v>
      </c>
      <c r="D29" s="29" t="str">
        <f>VLOOKUP(B29,Data,3,0)</f>
        <v>Hường</v>
      </c>
      <c r="E29" s="30">
        <f>VLOOKUP(B29,Data,4,0)</f>
        <v>36879</v>
      </c>
      <c r="F29" s="32" t="str">
        <f>VLOOKUP(B29,Data,5,0)</f>
        <v>KTB</v>
      </c>
      <c r="G29" s="31" t="str">
        <f>VLOOKUP(B29,Data,10,0)</f>
        <v>KTTCDN3</v>
      </c>
      <c r="H29" s="32"/>
      <c r="I29" s="26"/>
      <c r="J29" s="72"/>
      <c r="K29" s="72"/>
    </row>
    <row r="30" ht="4.5" customHeight="1"/>
    <row r="31" spans="1:9" ht="15">
      <c r="A31" s="7" t="s">
        <v>10</v>
      </c>
      <c r="E31" s="9" t="s">
        <v>43</v>
      </c>
      <c r="I31" s="9" t="s">
        <v>45</v>
      </c>
    </row>
    <row r="32" spans="1:9" ht="15">
      <c r="A32" s="7" t="s">
        <v>11</v>
      </c>
      <c r="E32" s="14" t="s">
        <v>44</v>
      </c>
      <c r="I32" s="14" t="s">
        <v>44</v>
      </c>
    </row>
    <row r="33" ht="22.5" customHeight="1"/>
    <row r="34" ht="22.5" customHeight="1"/>
    <row r="35" ht="22.5" customHeight="1"/>
    <row r="36" ht="3.75" customHeight="1"/>
  </sheetData>
  <sheetProtection/>
  <mergeCells count="1">
    <mergeCell ref="A2:K2"/>
  </mergeCells>
  <printOptions horizontalCentered="1"/>
  <pageMargins left="0" right="0" top="0.25" bottom="0.25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6">
      <selection activeCell="G14" sqref="G14"/>
    </sheetView>
  </sheetViews>
  <sheetFormatPr defaultColWidth="8" defaultRowHeight="15"/>
  <cols>
    <col min="1" max="1" width="3.296875" style="7" customWidth="1"/>
    <col min="2" max="2" width="5" style="7" customWidth="1"/>
    <col min="3" max="3" width="15.8984375" style="7" customWidth="1"/>
    <col min="4" max="5" width="7.796875" style="7" customWidth="1"/>
    <col min="6" max="6" width="4.8984375" style="7" customWidth="1"/>
    <col min="7" max="7" width="8.59765625" style="7" customWidth="1"/>
    <col min="8" max="8" width="5.09765625" style="7" customWidth="1"/>
    <col min="9" max="9" width="9.09765625" style="7" customWidth="1"/>
    <col min="10" max="10" width="7.3984375" style="7" customWidth="1"/>
    <col min="11" max="11" width="8.09765625" style="7" customWidth="1"/>
    <col min="12" max="16384" width="8" style="7" customWidth="1"/>
  </cols>
  <sheetData>
    <row r="1" spans="1:11" ht="28.5" customHeight="1">
      <c r="A1" s="18" t="s">
        <v>200</v>
      </c>
      <c r="B1" s="5"/>
      <c r="C1" s="5"/>
      <c r="D1" s="6"/>
      <c r="E1" s="5"/>
      <c r="F1" s="5"/>
      <c r="G1" s="5"/>
      <c r="H1" s="5"/>
      <c r="I1" s="5"/>
      <c r="J1" s="5"/>
      <c r="K1" s="5"/>
    </row>
    <row r="2" spans="1:11" ht="19.5" customHeight="1">
      <c r="A2" s="73" t="s">
        <v>231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ht="18.75">
      <c r="A3" s="5" t="s">
        <v>228</v>
      </c>
      <c r="B3" s="5"/>
      <c r="C3" s="5"/>
      <c r="D3" s="6"/>
      <c r="E3" s="5"/>
      <c r="F3" s="5"/>
      <c r="G3" s="5"/>
      <c r="H3" s="5"/>
      <c r="I3" s="7" t="s">
        <v>37</v>
      </c>
      <c r="J3" s="8" t="s">
        <v>196</v>
      </c>
      <c r="K3" s="9"/>
    </row>
    <row r="4" ht="1.5" customHeight="1">
      <c r="D4" s="9"/>
    </row>
    <row r="5" spans="1:11" s="13" customFormat="1" ht="35.25" customHeight="1">
      <c r="A5" s="10" t="s">
        <v>13</v>
      </c>
      <c r="B5" s="10" t="s">
        <v>3</v>
      </c>
      <c r="C5" s="11" t="s">
        <v>42</v>
      </c>
      <c r="D5" s="12" t="s">
        <v>5</v>
      </c>
      <c r="E5" s="10" t="s">
        <v>8</v>
      </c>
      <c r="F5" s="10" t="s">
        <v>7</v>
      </c>
      <c r="G5" s="10" t="s">
        <v>227</v>
      </c>
      <c r="H5" s="10" t="s">
        <v>41</v>
      </c>
      <c r="I5" s="10" t="s">
        <v>38</v>
      </c>
      <c r="J5" s="10" t="s">
        <v>39</v>
      </c>
      <c r="K5" s="10" t="s">
        <v>40</v>
      </c>
    </row>
    <row r="6" spans="1:11" s="71" customFormat="1" ht="24.75" customHeight="1">
      <c r="A6" s="19">
        <v>1</v>
      </c>
      <c r="B6" s="20">
        <v>73</v>
      </c>
      <c r="C6" s="21" t="str">
        <f>VLOOKUP(B6,Data,2,0)</f>
        <v>Lê Văn</v>
      </c>
      <c r="D6" s="22" t="str">
        <f>VLOOKUP(B6,Data,3,0)</f>
        <v>Lộc</v>
      </c>
      <c r="E6" s="23">
        <f>VLOOKUP(B6,Data,4,0)</f>
        <v>37499</v>
      </c>
      <c r="F6" s="19" t="str">
        <f>VLOOKUP(B6,Data,5,0)</f>
        <v>KTD</v>
      </c>
      <c r="G6" s="24" t="str">
        <f>VLOOKUP(B6,Data,10,0)</f>
        <v>KTTCDN3</v>
      </c>
      <c r="H6" s="19"/>
      <c r="I6" s="19"/>
      <c r="J6" s="70"/>
      <c r="K6" s="70"/>
    </row>
    <row r="7" spans="1:11" s="71" customFormat="1" ht="24.75" customHeight="1">
      <c r="A7" s="19">
        <v>2</v>
      </c>
      <c r="B7" s="20">
        <v>74</v>
      </c>
      <c r="C7" s="21" t="str">
        <f>VLOOKUP(B7,Data,2,0)</f>
        <v>Nguyễn Thị </v>
      </c>
      <c r="D7" s="22" t="str">
        <f>VLOOKUP(B7,Data,3,0)</f>
        <v>Hường</v>
      </c>
      <c r="E7" s="23">
        <f>VLOOKUP(B7,Data,4,0)</f>
        <v>37305</v>
      </c>
      <c r="F7" s="25" t="str">
        <f>VLOOKUP(B7,Data,5,0)</f>
        <v>KTA</v>
      </c>
      <c r="G7" s="24" t="str">
        <f>VLOOKUP(B7,Data,10,0)</f>
        <v>KTTCDN3</v>
      </c>
      <c r="H7" s="25"/>
      <c r="I7" s="19"/>
      <c r="J7" s="70"/>
      <c r="K7" s="70"/>
    </row>
    <row r="8" spans="1:11" s="71" customFormat="1" ht="24.75" customHeight="1">
      <c r="A8" s="19">
        <v>3</v>
      </c>
      <c r="B8" s="20">
        <v>75</v>
      </c>
      <c r="C8" s="21" t="str">
        <f aca="true" t="shared" si="0" ref="C8:C23">VLOOKUP(B8,Data,2,0)</f>
        <v>Nguyễn Thị Thúy</v>
      </c>
      <c r="D8" s="22" t="str">
        <f aca="true" t="shared" si="1" ref="D8:D23">VLOOKUP(B8,Data,3,0)</f>
        <v>Hường</v>
      </c>
      <c r="E8" s="23">
        <f aca="true" t="shared" si="2" ref="E8:E23">VLOOKUP(B8,Data,4,0)</f>
        <v>36408</v>
      </c>
      <c r="F8" s="19" t="str">
        <f aca="true" t="shared" si="3" ref="F8:F23">VLOOKUP(B8,Data,5,0)</f>
        <v>KTB</v>
      </c>
      <c r="G8" s="24" t="str">
        <f>VLOOKUP(B8,Data,10,0)</f>
        <v>KTTCDN3</v>
      </c>
      <c r="H8" s="25"/>
      <c r="I8" s="19"/>
      <c r="J8" s="70"/>
      <c r="K8" s="70"/>
    </row>
    <row r="9" spans="1:11" s="71" customFormat="1" ht="24.75" customHeight="1">
      <c r="A9" s="19">
        <v>4</v>
      </c>
      <c r="B9" s="20">
        <v>76</v>
      </c>
      <c r="C9" s="21" t="str">
        <f t="shared" si="0"/>
        <v>Vũ Thị Hải </v>
      </c>
      <c r="D9" s="22" t="str">
        <f t="shared" si="1"/>
        <v>Ly</v>
      </c>
      <c r="E9" s="23">
        <f t="shared" si="2"/>
        <v>37345</v>
      </c>
      <c r="F9" s="25" t="str">
        <f t="shared" si="3"/>
        <v>KTD</v>
      </c>
      <c r="G9" s="24" t="str">
        <f>VLOOKUP(B9,Data,10,0)</f>
        <v>KTTCDN3</v>
      </c>
      <c r="H9" s="25"/>
      <c r="I9" s="19"/>
      <c r="J9" s="70"/>
      <c r="K9" s="70"/>
    </row>
    <row r="10" spans="1:11" s="71" customFormat="1" ht="24.75" customHeight="1">
      <c r="A10" s="19">
        <v>5</v>
      </c>
      <c r="B10" s="20">
        <v>77</v>
      </c>
      <c r="C10" s="21" t="str">
        <f t="shared" si="0"/>
        <v>Hoàng Thị</v>
      </c>
      <c r="D10" s="22" t="str">
        <f t="shared" si="1"/>
        <v>Huyền</v>
      </c>
      <c r="E10" s="23">
        <f t="shared" si="2"/>
        <v>37550</v>
      </c>
      <c r="F10" s="19" t="str">
        <f t="shared" si="3"/>
        <v>KTA</v>
      </c>
      <c r="G10" s="24" t="str">
        <f>VLOOKUP(B10,Data,10,0)</f>
        <v>KTTCDN3</v>
      </c>
      <c r="H10" s="25"/>
      <c r="I10" s="19"/>
      <c r="J10" s="70"/>
      <c r="K10" s="70"/>
    </row>
    <row r="11" spans="1:11" s="71" customFormat="1" ht="24.75" customHeight="1">
      <c r="A11" s="19">
        <v>6</v>
      </c>
      <c r="B11" s="20">
        <v>78</v>
      </c>
      <c r="C11" s="21" t="str">
        <f t="shared" si="0"/>
        <v>Nguyễn Thị</v>
      </c>
      <c r="D11" s="22" t="str">
        <f t="shared" si="1"/>
        <v>Huyền</v>
      </c>
      <c r="E11" s="23">
        <f t="shared" si="2"/>
        <v>37512</v>
      </c>
      <c r="F11" s="25" t="str">
        <f t="shared" si="3"/>
        <v>KTB</v>
      </c>
      <c r="G11" s="24" t="str">
        <f>VLOOKUP(B11,Data,10,0)</f>
        <v>KTTCDN3</v>
      </c>
      <c r="H11" s="25"/>
      <c r="I11" s="19"/>
      <c r="J11" s="70"/>
      <c r="K11" s="70"/>
    </row>
    <row r="12" spans="1:11" s="71" customFormat="1" ht="24.75" customHeight="1">
      <c r="A12" s="19">
        <v>7</v>
      </c>
      <c r="B12" s="20">
        <v>79</v>
      </c>
      <c r="C12" s="21" t="str">
        <f t="shared" si="0"/>
        <v>Nguyễn Phương </v>
      </c>
      <c r="D12" s="22" t="str">
        <f t="shared" si="1"/>
        <v>Mai</v>
      </c>
      <c r="E12" s="23">
        <f t="shared" si="2"/>
        <v>37527</v>
      </c>
      <c r="F12" s="19" t="str">
        <f t="shared" si="3"/>
        <v>KTD</v>
      </c>
      <c r="G12" s="24" t="str">
        <f>VLOOKUP(B12,Data,10,0)</f>
        <v>KTTCDN3</v>
      </c>
      <c r="H12" s="25"/>
      <c r="I12" s="19"/>
      <c r="J12" s="70"/>
      <c r="K12" s="70"/>
    </row>
    <row r="13" spans="1:11" s="71" customFormat="1" ht="24.75" customHeight="1">
      <c r="A13" s="19">
        <v>8</v>
      </c>
      <c r="B13" s="20">
        <v>80</v>
      </c>
      <c r="C13" s="21" t="str">
        <f t="shared" si="0"/>
        <v>Nguyễn Thị Thanh</v>
      </c>
      <c r="D13" s="22" t="str">
        <f t="shared" si="1"/>
        <v>Lam</v>
      </c>
      <c r="E13" s="23">
        <f t="shared" si="2"/>
        <v>37163</v>
      </c>
      <c r="F13" s="25" t="str">
        <f t="shared" si="3"/>
        <v>KTA</v>
      </c>
      <c r="G13" s="24" t="str">
        <f>VLOOKUP(B13,Data,10,0)</f>
        <v>KTTCDN3</v>
      </c>
      <c r="H13" s="25"/>
      <c r="I13" s="19"/>
      <c r="J13" s="70"/>
      <c r="K13" s="70"/>
    </row>
    <row r="14" spans="1:11" s="71" customFormat="1" ht="24.75" customHeight="1">
      <c r="A14" s="19">
        <v>9</v>
      </c>
      <c r="B14" s="20">
        <v>81</v>
      </c>
      <c r="C14" s="21" t="str">
        <f t="shared" si="0"/>
        <v>Nguyễn Thị</v>
      </c>
      <c r="D14" s="22" t="str">
        <f t="shared" si="1"/>
        <v>Kiều</v>
      </c>
      <c r="E14" s="23">
        <f t="shared" si="2"/>
        <v>36698</v>
      </c>
      <c r="F14" s="19" t="str">
        <f t="shared" si="3"/>
        <v>KTB</v>
      </c>
      <c r="G14" s="24" t="str">
        <f>VLOOKUP(B14,Data,10,0)</f>
        <v>KTTCDN3</v>
      </c>
      <c r="H14" s="25"/>
      <c r="I14" s="19"/>
      <c r="J14" s="70"/>
      <c r="K14" s="70"/>
    </row>
    <row r="15" spans="1:11" s="71" customFormat="1" ht="24.75" customHeight="1">
      <c r="A15" s="19">
        <v>10</v>
      </c>
      <c r="B15" s="20">
        <v>82</v>
      </c>
      <c r="C15" s="21" t="str">
        <f t="shared" si="0"/>
        <v>Nguyễn Thị</v>
      </c>
      <c r="D15" s="22" t="str">
        <f t="shared" si="1"/>
        <v>Mi</v>
      </c>
      <c r="E15" s="23">
        <f t="shared" si="2"/>
        <v>36448</v>
      </c>
      <c r="F15" s="25" t="str">
        <f t="shared" si="3"/>
        <v>KTD</v>
      </c>
      <c r="G15" s="24" t="str">
        <f>VLOOKUP(B15,Data,10,0)</f>
        <v>KTTCDN3</v>
      </c>
      <c r="H15" s="25"/>
      <c r="I15" s="19"/>
      <c r="J15" s="70"/>
      <c r="K15" s="70"/>
    </row>
    <row r="16" spans="1:11" s="71" customFormat="1" ht="24.75" customHeight="1">
      <c r="A16" s="19">
        <v>11</v>
      </c>
      <c r="B16" s="20">
        <v>83</v>
      </c>
      <c r="C16" s="21" t="str">
        <f t="shared" si="0"/>
        <v>Nguyễn Thị Ngọc</v>
      </c>
      <c r="D16" s="22" t="str">
        <f t="shared" si="1"/>
        <v>Linh</v>
      </c>
      <c r="E16" s="23">
        <f t="shared" si="2"/>
        <v>37266</v>
      </c>
      <c r="F16" s="19" t="str">
        <f t="shared" si="3"/>
        <v>KTA</v>
      </c>
      <c r="G16" s="24" t="str">
        <f>VLOOKUP(B16,Data,10,0)</f>
        <v>KTTCDN3</v>
      </c>
      <c r="H16" s="25"/>
      <c r="I16" s="19"/>
      <c r="J16" s="70"/>
      <c r="K16" s="70"/>
    </row>
    <row r="17" spans="1:11" s="71" customFormat="1" ht="24.75" customHeight="1">
      <c r="A17" s="19">
        <v>12</v>
      </c>
      <c r="B17" s="20">
        <v>84</v>
      </c>
      <c r="C17" s="21" t="str">
        <f t="shared" si="0"/>
        <v>Nguyễn Kiều</v>
      </c>
      <c r="D17" s="22" t="str">
        <f t="shared" si="1"/>
        <v>Linh</v>
      </c>
      <c r="E17" s="23">
        <f t="shared" si="2"/>
        <v>37241</v>
      </c>
      <c r="F17" s="25" t="str">
        <f t="shared" si="3"/>
        <v>KTB</v>
      </c>
      <c r="G17" s="24" t="str">
        <f>VLOOKUP(B17,Data,10,0)</f>
        <v>KTTCDN3</v>
      </c>
      <c r="H17" s="25"/>
      <c r="I17" s="19"/>
      <c r="J17" s="70"/>
      <c r="K17" s="70"/>
    </row>
    <row r="18" spans="1:11" s="71" customFormat="1" ht="24.75" customHeight="1">
      <c r="A18" s="19">
        <v>13</v>
      </c>
      <c r="B18" s="20">
        <v>85</v>
      </c>
      <c r="C18" s="21" t="str">
        <f t="shared" si="0"/>
        <v>Nguyễn Ngọc</v>
      </c>
      <c r="D18" s="22" t="str">
        <f t="shared" si="1"/>
        <v>Minh</v>
      </c>
      <c r="E18" s="23">
        <f t="shared" si="2"/>
        <v>37586</v>
      </c>
      <c r="F18" s="19" t="str">
        <f t="shared" si="3"/>
        <v>KTD</v>
      </c>
      <c r="G18" s="24" t="str">
        <f>VLOOKUP(B18,Data,10,0)</f>
        <v>KTTCDN3</v>
      </c>
      <c r="H18" s="25"/>
      <c r="I18" s="19"/>
      <c r="J18" s="70"/>
      <c r="K18" s="70"/>
    </row>
    <row r="19" spans="1:11" s="71" customFormat="1" ht="24.75" customHeight="1">
      <c r="A19" s="19">
        <v>14</v>
      </c>
      <c r="B19" s="20">
        <v>86</v>
      </c>
      <c r="C19" s="21" t="str">
        <f t="shared" si="0"/>
        <v>Nguyễn Thị </v>
      </c>
      <c r="D19" s="22" t="str">
        <f t="shared" si="1"/>
        <v>Loan</v>
      </c>
      <c r="E19" s="23">
        <f t="shared" si="2"/>
        <v>37437</v>
      </c>
      <c r="F19" s="25" t="str">
        <f t="shared" si="3"/>
        <v>KTA</v>
      </c>
      <c r="G19" s="24" t="str">
        <f>VLOOKUP(B19,Data,10,0)</f>
        <v>KTTCDN3</v>
      </c>
      <c r="H19" s="25"/>
      <c r="I19" s="19"/>
      <c r="J19" s="70"/>
      <c r="K19" s="70"/>
    </row>
    <row r="20" spans="1:11" s="71" customFormat="1" ht="24.75" customHeight="1">
      <c r="A20" s="19">
        <v>15</v>
      </c>
      <c r="B20" s="20">
        <v>87</v>
      </c>
      <c r="C20" s="21" t="str">
        <f t="shared" si="0"/>
        <v>Nguyễn Thị Ngọc</v>
      </c>
      <c r="D20" s="22" t="str">
        <f t="shared" si="1"/>
        <v>Mai</v>
      </c>
      <c r="E20" s="23">
        <f t="shared" si="2"/>
        <v>37342</v>
      </c>
      <c r="F20" s="19" t="str">
        <f t="shared" si="3"/>
        <v>KTB</v>
      </c>
      <c r="G20" s="24" t="str">
        <f>VLOOKUP(B20,Data,10,0)</f>
        <v>KTTCDN3</v>
      </c>
      <c r="H20" s="25"/>
      <c r="I20" s="19"/>
      <c r="J20" s="70"/>
      <c r="K20" s="70"/>
    </row>
    <row r="21" spans="1:11" s="71" customFormat="1" ht="24.75" customHeight="1">
      <c r="A21" s="19">
        <v>16</v>
      </c>
      <c r="B21" s="20">
        <v>88</v>
      </c>
      <c r="C21" s="21" t="str">
        <f t="shared" si="0"/>
        <v>Nguyễn Thị</v>
      </c>
      <c r="D21" s="22" t="str">
        <f t="shared" si="1"/>
        <v>Minh</v>
      </c>
      <c r="E21" s="23">
        <f t="shared" si="2"/>
        <v>37500</v>
      </c>
      <c r="F21" s="25" t="str">
        <f t="shared" si="3"/>
        <v>KTD</v>
      </c>
      <c r="G21" s="24" t="str">
        <f>VLOOKUP(B21,Data,10,0)</f>
        <v>KTTCDN3</v>
      </c>
      <c r="H21" s="25"/>
      <c r="I21" s="19"/>
      <c r="J21" s="70"/>
      <c r="K21" s="70"/>
    </row>
    <row r="22" spans="1:11" s="71" customFormat="1" ht="24.75" customHeight="1">
      <c r="A22" s="19">
        <v>17</v>
      </c>
      <c r="B22" s="20">
        <v>89</v>
      </c>
      <c r="C22" s="21" t="str">
        <f t="shared" si="0"/>
        <v>Cao Thị Hằng</v>
      </c>
      <c r="D22" s="22" t="str">
        <f t="shared" si="1"/>
        <v>Nga</v>
      </c>
      <c r="E22" s="23">
        <f t="shared" si="2"/>
        <v>35123</v>
      </c>
      <c r="F22" s="19" t="str">
        <f t="shared" si="3"/>
        <v>KTA</v>
      </c>
      <c r="G22" s="24" t="str">
        <f>VLOOKUP(B22,Data,10,0)</f>
        <v>KTTCDN3</v>
      </c>
      <c r="H22" s="25"/>
      <c r="I22" s="19"/>
      <c r="J22" s="70"/>
      <c r="K22" s="70"/>
    </row>
    <row r="23" spans="1:11" s="71" customFormat="1" ht="24.75" customHeight="1">
      <c r="A23" s="19">
        <v>18</v>
      </c>
      <c r="B23" s="20">
        <v>90</v>
      </c>
      <c r="C23" s="21" t="str">
        <f t="shared" si="0"/>
        <v>Vương Thị</v>
      </c>
      <c r="D23" s="22" t="str">
        <f t="shared" si="1"/>
        <v>Mận</v>
      </c>
      <c r="E23" s="23">
        <f t="shared" si="2"/>
        <v>36545</v>
      </c>
      <c r="F23" s="25" t="str">
        <f t="shared" si="3"/>
        <v>KTB</v>
      </c>
      <c r="G23" s="24" t="str">
        <f>VLOOKUP(B23,Data,10,0)</f>
        <v>KTTCDN3</v>
      </c>
      <c r="H23" s="25"/>
      <c r="I23" s="19"/>
      <c r="J23" s="70"/>
      <c r="K23" s="70"/>
    </row>
    <row r="24" spans="1:11" s="71" customFormat="1" ht="24.75" customHeight="1">
      <c r="A24" s="19">
        <v>19</v>
      </c>
      <c r="B24" s="20">
        <v>91</v>
      </c>
      <c r="C24" s="21" t="str">
        <f>VLOOKUP(B24,Data,2,0)</f>
        <v>Nguyễn Thị Trà</v>
      </c>
      <c r="D24" s="22" t="str">
        <f>VLOOKUP(B24,Data,3,0)</f>
        <v>My</v>
      </c>
      <c r="E24" s="23">
        <f>VLOOKUP(B24,Data,4,0)</f>
        <v>37144</v>
      </c>
      <c r="F24" s="25" t="str">
        <f>VLOOKUP(B24,Data,5,0)</f>
        <v>KTD</v>
      </c>
      <c r="G24" s="24" t="str">
        <f>VLOOKUP(B24,Data,10,0)</f>
        <v>KTTCDN3</v>
      </c>
      <c r="H24" s="25"/>
      <c r="I24" s="19"/>
      <c r="J24" s="70"/>
      <c r="K24" s="70"/>
    </row>
    <row r="25" spans="1:11" s="71" customFormat="1" ht="24.75" customHeight="1">
      <c r="A25" s="19">
        <v>20</v>
      </c>
      <c r="B25" s="20">
        <v>92</v>
      </c>
      <c r="C25" s="21" t="str">
        <f>VLOOKUP(B25,Data,2,0)</f>
        <v>Nguyễn  Hoài</v>
      </c>
      <c r="D25" s="22" t="str">
        <f>VLOOKUP(B25,Data,3,0)</f>
        <v>Ngọc</v>
      </c>
      <c r="E25" s="23">
        <f>VLOOKUP(B25,Data,4,0)</f>
        <v>37376</v>
      </c>
      <c r="F25" s="25" t="str">
        <f>VLOOKUP(B25,Data,5,0)</f>
        <v>KTA</v>
      </c>
      <c r="G25" s="24" t="str">
        <f>VLOOKUP(B25,Data,10,0)</f>
        <v>KTTCDN3</v>
      </c>
      <c r="H25" s="25"/>
      <c r="I25" s="19"/>
      <c r="J25" s="70"/>
      <c r="K25" s="70"/>
    </row>
    <row r="26" spans="1:11" s="71" customFormat="1" ht="24.75" customHeight="1">
      <c r="A26" s="19">
        <v>21</v>
      </c>
      <c r="B26" s="20">
        <v>93</v>
      </c>
      <c r="C26" s="21" t="str">
        <f>VLOOKUP(B26,Data,2,0)</f>
        <v>Nguyễn Thị Trà</v>
      </c>
      <c r="D26" s="22" t="str">
        <f>VLOOKUP(B26,Data,3,0)</f>
        <v>My</v>
      </c>
      <c r="E26" s="23">
        <f>VLOOKUP(B26,Data,4,0)</f>
        <v>36844</v>
      </c>
      <c r="F26" s="25" t="str">
        <f>VLOOKUP(B26,Data,5,0)</f>
        <v>KTB</v>
      </c>
      <c r="G26" s="24" t="str">
        <f>VLOOKUP(B26,Data,10,0)</f>
        <v>KTTCDN3</v>
      </c>
      <c r="H26" s="25"/>
      <c r="I26" s="19"/>
      <c r="J26" s="70"/>
      <c r="K26" s="70"/>
    </row>
    <row r="27" spans="1:11" s="71" customFormat="1" ht="24.75" customHeight="1">
      <c r="A27" s="19">
        <v>22</v>
      </c>
      <c r="B27" s="20">
        <v>94</v>
      </c>
      <c r="C27" s="21" t="str">
        <f>VLOOKUP(B27,Data,2,0)</f>
        <v>Nguyễn Thị Hồng</v>
      </c>
      <c r="D27" s="22" t="str">
        <f>VLOOKUP(B27,Data,3,0)</f>
        <v>Ngát</v>
      </c>
      <c r="E27" s="23">
        <f>VLOOKUP(B27,Data,4,0)</f>
        <v>37351</v>
      </c>
      <c r="F27" s="25" t="str">
        <f>VLOOKUP(B27,Data,5,0)</f>
        <v>KTD</v>
      </c>
      <c r="G27" s="24" t="str">
        <f>VLOOKUP(B27,Data,10,0)</f>
        <v>KTTCDN3</v>
      </c>
      <c r="H27" s="25"/>
      <c r="I27" s="19"/>
      <c r="J27" s="70"/>
      <c r="K27" s="70"/>
    </row>
    <row r="28" spans="1:11" s="71" customFormat="1" ht="24.75" customHeight="1">
      <c r="A28" s="19">
        <v>23</v>
      </c>
      <c r="B28" s="20">
        <v>95</v>
      </c>
      <c r="C28" s="21" t="str">
        <f>VLOOKUP(B28,Data,2,0)</f>
        <v>Ngô Thị Ánh</v>
      </c>
      <c r="D28" s="22" t="str">
        <f>VLOOKUP(B28,Data,3,0)</f>
        <v>Nguyệt</v>
      </c>
      <c r="E28" s="23">
        <f>VLOOKUP(B28,Data,4,0)</f>
        <v>37593</v>
      </c>
      <c r="F28" s="25" t="str">
        <f>VLOOKUP(B28,Data,5,0)</f>
        <v>KTA</v>
      </c>
      <c r="G28" s="24" t="str">
        <f>VLOOKUP(B28,Data,10,0)</f>
        <v>KTTCDN3</v>
      </c>
      <c r="H28" s="76"/>
      <c r="I28" s="75"/>
      <c r="J28" s="77"/>
      <c r="K28" s="77"/>
    </row>
    <row r="29" spans="1:11" s="71" customFormat="1" ht="24.75" customHeight="1">
      <c r="A29" s="26"/>
      <c r="B29" s="27"/>
      <c r="C29" s="28"/>
      <c r="D29" s="29"/>
      <c r="E29" s="30"/>
      <c r="F29" s="26"/>
      <c r="G29" s="31"/>
      <c r="H29" s="32"/>
      <c r="I29" s="26"/>
      <c r="J29" s="72"/>
      <c r="K29" s="72"/>
    </row>
    <row r="30" ht="4.5" customHeight="1"/>
    <row r="31" spans="1:9" ht="15">
      <c r="A31" s="7" t="s">
        <v>10</v>
      </c>
      <c r="E31" s="9" t="s">
        <v>43</v>
      </c>
      <c r="I31" s="9" t="s">
        <v>45</v>
      </c>
    </row>
    <row r="32" spans="1:9" ht="15">
      <c r="A32" s="7" t="s">
        <v>11</v>
      </c>
      <c r="E32" s="14" t="s">
        <v>44</v>
      </c>
      <c r="I32" s="14" t="s">
        <v>44</v>
      </c>
    </row>
    <row r="33" ht="22.5" customHeight="1"/>
    <row r="34" ht="22.5" customHeight="1"/>
    <row r="35" ht="22.5" customHeight="1"/>
    <row r="36" ht="3.75" customHeight="1"/>
  </sheetData>
  <sheetProtection/>
  <mergeCells count="1">
    <mergeCell ref="A2:K2"/>
  </mergeCells>
  <printOptions horizontalCentered="1"/>
  <pageMargins left="0" right="0" top="0.25" bottom="0.25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9">
      <selection activeCell="C37" sqref="C37"/>
    </sheetView>
  </sheetViews>
  <sheetFormatPr defaultColWidth="8" defaultRowHeight="15"/>
  <cols>
    <col min="1" max="1" width="3.296875" style="7" customWidth="1"/>
    <col min="2" max="2" width="5" style="7" customWidth="1"/>
    <col min="3" max="3" width="15.8984375" style="7" customWidth="1"/>
    <col min="4" max="5" width="7.796875" style="7" customWidth="1"/>
    <col min="6" max="6" width="4.8984375" style="7" customWidth="1"/>
    <col min="7" max="7" width="8.59765625" style="7" customWidth="1"/>
    <col min="8" max="8" width="5.09765625" style="7" customWidth="1"/>
    <col min="9" max="9" width="9" style="7" customWidth="1"/>
    <col min="10" max="10" width="7.3984375" style="7" customWidth="1"/>
    <col min="11" max="11" width="8.09765625" style="7" customWidth="1"/>
    <col min="12" max="16384" width="8" style="7" customWidth="1"/>
  </cols>
  <sheetData>
    <row r="1" spans="1:11" ht="28.5" customHeight="1">
      <c r="A1" s="18" t="s">
        <v>200</v>
      </c>
      <c r="B1" s="5"/>
      <c r="C1" s="5"/>
      <c r="D1" s="6"/>
      <c r="E1" s="5"/>
      <c r="F1" s="5"/>
      <c r="G1" s="5"/>
      <c r="H1" s="5"/>
      <c r="I1" s="5"/>
      <c r="J1" s="5"/>
      <c r="K1" s="5"/>
    </row>
    <row r="2" spans="1:11" ht="19.5" customHeight="1">
      <c r="A2" s="73" t="s">
        <v>231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ht="18.75">
      <c r="A3" s="5" t="s">
        <v>228</v>
      </c>
      <c r="B3" s="5"/>
      <c r="C3" s="5"/>
      <c r="D3" s="6"/>
      <c r="E3" s="5"/>
      <c r="F3" s="5"/>
      <c r="G3" s="5"/>
      <c r="H3" s="5"/>
      <c r="I3" s="7" t="s">
        <v>37</v>
      </c>
      <c r="J3" s="8" t="s">
        <v>197</v>
      </c>
      <c r="K3" s="9"/>
    </row>
    <row r="4" ht="1.5" customHeight="1">
      <c r="D4" s="9"/>
    </row>
    <row r="5" spans="1:11" s="13" customFormat="1" ht="35.25" customHeight="1">
      <c r="A5" s="10" t="s">
        <v>13</v>
      </c>
      <c r="B5" s="10" t="s">
        <v>3</v>
      </c>
      <c r="C5" s="11" t="s">
        <v>42</v>
      </c>
      <c r="D5" s="12" t="s">
        <v>5</v>
      </c>
      <c r="E5" s="10" t="s">
        <v>8</v>
      </c>
      <c r="F5" s="10" t="s">
        <v>7</v>
      </c>
      <c r="G5" s="10" t="s">
        <v>227</v>
      </c>
      <c r="H5" s="10" t="s">
        <v>41</v>
      </c>
      <c r="I5" s="10" t="s">
        <v>38</v>
      </c>
      <c r="J5" s="10" t="s">
        <v>39</v>
      </c>
      <c r="K5" s="10" t="s">
        <v>40</v>
      </c>
    </row>
    <row r="6" spans="1:11" s="71" customFormat="1" ht="24.75" customHeight="1">
      <c r="A6" s="19">
        <v>1</v>
      </c>
      <c r="B6" s="20">
        <v>96</v>
      </c>
      <c r="C6" s="21" t="str">
        <f>VLOOKUP(B6,Data,2,0)</f>
        <v>Nguyễn Thị Như</v>
      </c>
      <c r="D6" s="22" t="str">
        <f>VLOOKUP(B6,Data,3,0)</f>
        <v>Ngọc</v>
      </c>
      <c r="E6" s="23">
        <f>VLOOKUP(B6,Data,4,0)</f>
        <v>36966</v>
      </c>
      <c r="F6" s="19" t="str">
        <f>VLOOKUP(B6,Data,5,0)</f>
        <v>KTB</v>
      </c>
      <c r="G6" s="24" t="str">
        <f>VLOOKUP(B6,Data,10,0)</f>
        <v>KTTCDN3</v>
      </c>
      <c r="H6" s="19"/>
      <c r="I6" s="19"/>
      <c r="J6" s="70"/>
      <c r="K6" s="70"/>
    </row>
    <row r="7" spans="1:11" s="71" customFormat="1" ht="24.75" customHeight="1">
      <c r="A7" s="19">
        <v>2</v>
      </c>
      <c r="B7" s="20">
        <v>97</v>
      </c>
      <c r="C7" s="21" t="str">
        <f>VLOOKUP(B7,Data,2,0)</f>
        <v>Lê Thị</v>
      </c>
      <c r="D7" s="22" t="str">
        <f>VLOOKUP(B7,Data,3,0)</f>
        <v>Nhị</v>
      </c>
      <c r="E7" s="23">
        <f>VLOOKUP(B7,Data,4,0)</f>
        <v>37143</v>
      </c>
      <c r="F7" s="25" t="str">
        <f>VLOOKUP(B7,Data,5,0)</f>
        <v>KTD</v>
      </c>
      <c r="G7" s="24" t="str">
        <f>VLOOKUP(B7,Data,10,0)</f>
        <v>KTTCDN3</v>
      </c>
      <c r="H7" s="25"/>
      <c r="I7" s="19"/>
      <c r="J7" s="70"/>
      <c r="K7" s="70"/>
    </row>
    <row r="8" spans="1:11" s="71" customFormat="1" ht="24.75" customHeight="1">
      <c r="A8" s="19">
        <v>3</v>
      </c>
      <c r="B8" s="20">
        <v>98</v>
      </c>
      <c r="C8" s="21" t="str">
        <f aca="true" t="shared" si="0" ref="C8:C23">VLOOKUP(B8,Data,2,0)</f>
        <v>Hoàng Thị Hồng</v>
      </c>
      <c r="D8" s="22" t="str">
        <f aca="true" t="shared" si="1" ref="D8:D23">VLOOKUP(B8,Data,3,0)</f>
        <v>Nhung</v>
      </c>
      <c r="E8" s="23">
        <f aca="true" t="shared" si="2" ref="E8:E23">VLOOKUP(B8,Data,4,0)</f>
        <v>37295</v>
      </c>
      <c r="F8" s="19" t="str">
        <f aca="true" t="shared" si="3" ref="F8:F23">VLOOKUP(B8,Data,5,0)</f>
        <v>KTA</v>
      </c>
      <c r="G8" s="24" t="str">
        <f>VLOOKUP(B8,Data,10,0)</f>
        <v>KTTCDN3</v>
      </c>
      <c r="H8" s="25"/>
      <c r="I8" s="19"/>
      <c r="J8" s="70"/>
      <c r="K8" s="70"/>
    </row>
    <row r="9" spans="1:11" s="71" customFormat="1" ht="24.75" customHeight="1">
      <c r="A9" s="19">
        <v>4</v>
      </c>
      <c r="B9" s="20">
        <v>99</v>
      </c>
      <c r="C9" s="21" t="str">
        <f t="shared" si="0"/>
        <v>Nguyễn Thị</v>
      </c>
      <c r="D9" s="22" t="str">
        <f t="shared" si="1"/>
        <v>Phượng</v>
      </c>
      <c r="E9" s="23">
        <f t="shared" si="2"/>
        <v>37570</v>
      </c>
      <c r="F9" s="25" t="str">
        <f t="shared" si="3"/>
        <v>KTB</v>
      </c>
      <c r="G9" s="24" t="str">
        <f>VLOOKUP(B9,Data,10,0)</f>
        <v>KTTCDN3</v>
      </c>
      <c r="H9" s="25"/>
      <c r="I9" s="19"/>
      <c r="J9" s="70"/>
      <c r="K9" s="70"/>
    </row>
    <row r="10" spans="1:11" s="71" customFormat="1" ht="24.75" customHeight="1">
      <c r="A10" s="19">
        <v>5</v>
      </c>
      <c r="B10" s="20">
        <v>100</v>
      </c>
      <c r="C10" s="21" t="str">
        <f t="shared" si="0"/>
        <v>Đặng Thị Hồng</v>
      </c>
      <c r="D10" s="22" t="str">
        <f t="shared" si="1"/>
        <v>Nhung</v>
      </c>
      <c r="E10" s="23">
        <f t="shared" si="2"/>
        <v>37439</v>
      </c>
      <c r="F10" s="19" t="str">
        <f t="shared" si="3"/>
        <v>KTD</v>
      </c>
      <c r="G10" s="24" t="str">
        <f>VLOOKUP(B10,Data,10,0)</f>
        <v>KTTCDN3</v>
      </c>
      <c r="H10" s="25"/>
      <c r="I10" s="19"/>
      <c r="J10" s="70"/>
      <c r="K10" s="70"/>
    </row>
    <row r="11" spans="1:11" s="71" customFormat="1" ht="24.75" customHeight="1">
      <c r="A11" s="19">
        <v>6</v>
      </c>
      <c r="B11" s="20">
        <v>101</v>
      </c>
      <c r="C11" s="21" t="str">
        <f t="shared" si="0"/>
        <v>Nguyễn Thị Thùy </v>
      </c>
      <c r="D11" s="22" t="str">
        <f t="shared" si="1"/>
        <v>Oanh</v>
      </c>
      <c r="E11" s="23">
        <f t="shared" si="2"/>
        <v>37600</v>
      </c>
      <c r="F11" s="25" t="str">
        <f t="shared" si="3"/>
        <v>KTA</v>
      </c>
      <c r="G11" s="24" t="str">
        <f>VLOOKUP(B11,Data,10,0)</f>
        <v>KTTCDN3</v>
      </c>
      <c r="H11" s="25"/>
      <c r="I11" s="19"/>
      <c r="J11" s="70"/>
      <c r="K11" s="70"/>
    </row>
    <row r="12" spans="1:11" s="71" customFormat="1" ht="24.75" customHeight="1">
      <c r="A12" s="19">
        <v>7</v>
      </c>
      <c r="B12" s="20">
        <v>102</v>
      </c>
      <c r="C12" s="21" t="str">
        <f t="shared" si="0"/>
        <v>Nguyễn Hữu Minh</v>
      </c>
      <c r="D12" s="22" t="str">
        <f t="shared" si="1"/>
        <v>Quân</v>
      </c>
      <c r="E12" s="23">
        <f t="shared" si="2"/>
        <v>37581</v>
      </c>
      <c r="F12" s="19" t="str">
        <f t="shared" si="3"/>
        <v>KTB</v>
      </c>
      <c r="G12" s="24" t="str">
        <f>VLOOKUP(B12,Data,10,0)</f>
        <v>KTTCDN3</v>
      </c>
      <c r="H12" s="25"/>
      <c r="I12" s="19"/>
      <c r="J12" s="70"/>
      <c r="K12" s="70"/>
    </row>
    <row r="13" spans="1:11" s="71" customFormat="1" ht="24.75" customHeight="1">
      <c r="A13" s="19">
        <v>8</v>
      </c>
      <c r="B13" s="20">
        <v>103</v>
      </c>
      <c r="C13" s="21" t="str">
        <f t="shared" si="0"/>
        <v>Nguyễn Minh</v>
      </c>
      <c r="D13" s="22" t="str">
        <f t="shared" si="1"/>
        <v>Tâm</v>
      </c>
      <c r="E13" s="23">
        <f t="shared" si="2"/>
        <v>37503</v>
      </c>
      <c r="F13" s="25" t="str">
        <f t="shared" si="3"/>
        <v>KTD</v>
      </c>
      <c r="G13" s="24" t="str">
        <f>VLOOKUP(B13,Data,10,0)</f>
        <v>KTTCDN3</v>
      </c>
      <c r="H13" s="25"/>
      <c r="I13" s="19"/>
      <c r="J13" s="70"/>
      <c r="K13" s="70"/>
    </row>
    <row r="14" spans="1:11" s="71" customFormat="1" ht="24.75" customHeight="1">
      <c r="A14" s="19">
        <v>9</v>
      </c>
      <c r="B14" s="20">
        <v>104</v>
      </c>
      <c r="C14" s="21" t="str">
        <f t="shared" si="0"/>
        <v>Diêm Thị</v>
      </c>
      <c r="D14" s="22" t="str">
        <f t="shared" si="1"/>
        <v>Phương</v>
      </c>
      <c r="E14" s="23">
        <f t="shared" si="2"/>
        <v>37490</v>
      </c>
      <c r="F14" s="19" t="str">
        <f t="shared" si="3"/>
        <v>KTA</v>
      </c>
      <c r="G14" s="24" t="str">
        <f>VLOOKUP(B14,Data,10,0)</f>
        <v>KTTCDN3</v>
      </c>
      <c r="H14" s="25"/>
      <c r="I14" s="19"/>
      <c r="J14" s="70"/>
      <c r="K14" s="70"/>
    </row>
    <row r="15" spans="1:11" s="71" customFormat="1" ht="24.75" customHeight="1">
      <c r="A15" s="19">
        <v>10</v>
      </c>
      <c r="B15" s="20">
        <v>105</v>
      </c>
      <c r="C15" s="21" t="str">
        <f t="shared" si="0"/>
        <v>Nguyễn Tú </v>
      </c>
      <c r="D15" s="22" t="str">
        <f t="shared" si="1"/>
        <v>Quyên</v>
      </c>
      <c r="E15" s="23">
        <f t="shared" si="2"/>
        <v>37264</v>
      </c>
      <c r="F15" s="25" t="str">
        <f t="shared" si="3"/>
        <v>KTB</v>
      </c>
      <c r="G15" s="24" t="str">
        <f>VLOOKUP(B15,Data,10,0)</f>
        <v>KTTCDN3</v>
      </c>
      <c r="H15" s="25"/>
      <c r="I15" s="19"/>
      <c r="J15" s="70"/>
      <c r="K15" s="70"/>
    </row>
    <row r="16" spans="1:11" s="71" customFormat="1" ht="24.75" customHeight="1">
      <c r="A16" s="19">
        <v>11</v>
      </c>
      <c r="B16" s="20">
        <v>106</v>
      </c>
      <c r="C16" s="21" t="str">
        <f t="shared" si="0"/>
        <v>Nguyễn Thị</v>
      </c>
      <c r="D16" s="22" t="str">
        <f t="shared" si="1"/>
        <v>Tâm</v>
      </c>
      <c r="E16" s="23">
        <f t="shared" si="2"/>
        <v>37340</v>
      </c>
      <c r="F16" s="19" t="str">
        <f t="shared" si="3"/>
        <v>KTD</v>
      </c>
      <c r="G16" s="24" t="str">
        <f>VLOOKUP(B16,Data,10,0)</f>
        <v>KTTCDN3</v>
      </c>
      <c r="H16" s="25"/>
      <c r="I16" s="19"/>
      <c r="J16" s="70"/>
      <c r="K16" s="70"/>
    </row>
    <row r="17" spans="1:11" s="71" customFormat="1" ht="24.75" customHeight="1">
      <c r="A17" s="19">
        <v>12</v>
      </c>
      <c r="B17" s="20">
        <v>107</v>
      </c>
      <c r="C17" s="21" t="str">
        <f t="shared" si="0"/>
        <v>Nguyễn Mai</v>
      </c>
      <c r="D17" s="22" t="str">
        <f t="shared" si="1"/>
        <v>Phương</v>
      </c>
      <c r="E17" s="23">
        <f t="shared" si="2"/>
        <v>37586</v>
      </c>
      <c r="F17" s="25" t="str">
        <f t="shared" si="3"/>
        <v>KTA</v>
      </c>
      <c r="G17" s="24" t="str">
        <f>VLOOKUP(B17,Data,10,0)</f>
        <v>KTTCDN3</v>
      </c>
      <c r="H17" s="25"/>
      <c r="I17" s="19"/>
      <c r="J17" s="70"/>
      <c r="K17" s="70"/>
    </row>
    <row r="18" spans="1:11" s="71" customFormat="1" ht="24.75" customHeight="1">
      <c r="A18" s="19">
        <v>13</v>
      </c>
      <c r="B18" s="20">
        <v>108</v>
      </c>
      <c r="C18" s="21" t="str">
        <f t="shared" si="0"/>
        <v>Đào Thị Minh</v>
      </c>
      <c r="D18" s="22" t="str">
        <f t="shared" si="1"/>
        <v>Tâm</v>
      </c>
      <c r="E18" s="23">
        <f t="shared" si="2"/>
        <v>37575</v>
      </c>
      <c r="F18" s="19" t="str">
        <f t="shared" si="3"/>
        <v>KTB</v>
      </c>
      <c r="G18" s="24" t="str">
        <f>VLOOKUP(B18,Data,10,0)</f>
        <v>KTTCDN3</v>
      </c>
      <c r="H18" s="25"/>
      <c r="I18" s="19"/>
      <c r="J18" s="70"/>
      <c r="K18" s="70"/>
    </row>
    <row r="19" spans="1:11" s="71" customFormat="1" ht="24.75" customHeight="1">
      <c r="A19" s="19">
        <v>14</v>
      </c>
      <c r="B19" s="20">
        <v>109</v>
      </c>
      <c r="C19" s="21" t="str">
        <f t="shared" si="0"/>
        <v>Nguyễn Thị</v>
      </c>
      <c r="D19" s="22" t="str">
        <f t="shared" si="1"/>
        <v>Thanh</v>
      </c>
      <c r="E19" s="23">
        <f t="shared" si="2"/>
        <v>37356</v>
      </c>
      <c r="F19" s="25" t="str">
        <f t="shared" si="3"/>
        <v>KTD</v>
      </c>
      <c r="G19" s="24" t="str">
        <f>VLOOKUP(B19,Data,10,0)</f>
        <v>KTTCDN3</v>
      </c>
      <c r="H19" s="25"/>
      <c r="I19" s="19"/>
      <c r="J19" s="70"/>
      <c r="K19" s="70"/>
    </row>
    <row r="20" spans="1:11" s="71" customFormat="1" ht="24.75" customHeight="1">
      <c r="A20" s="19">
        <v>15</v>
      </c>
      <c r="B20" s="20">
        <v>110</v>
      </c>
      <c r="C20" s="21" t="str">
        <f t="shared" si="0"/>
        <v>Nguyễn Thị </v>
      </c>
      <c r="D20" s="22" t="str">
        <f t="shared" si="1"/>
        <v>Phương</v>
      </c>
      <c r="E20" s="23">
        <f t="shared" si="2"/>
        <v>37386</v>
      </c>
      <c r="F20" s="19" t="str">
        <f t="shared" si="3"/>
        <v>KTA</v>
      </c>
      <c r="G20" s="24" t="str">
        <f>VLOOKUP(B20,Data,10,0)</f>
        <v>KTTCDN3</v>
      </c>
      <c r="H20" s="25"/>
      <c r="I20" s="19"/>
      <c r="J20" s="70"/>
      <c r="K20" s="70"/>
    </row>
    <row r="21" spans="1:11" s="71" customFormat="1" ht="24.75" customHeight="1">
      <c r="A21" s="19">
        <v>16</v>
      </c>
      <c r="B21" s="20">
        <v>111</v>
      </c>
      <c r="C21" s="21" t="str">
        <f t="shared" si="0"/>
        <v>Nguyễn Tuệ </v>
      </c>
      <c r="D21" s="22" t="str">
        <f t="shared" si="1"/>
        <v>Tâm</v>
      </c>
      <c r="E21" s="23">
        <f t="shared" si="2"/>
        <v>37424</v>
      </c>
      <c r="F21" s="25" t="str">
        <f t="shared" si="3"/>
        <v>KTB</v>
      </c>
      <c r="G21" s="24" t="str">
        <f>VLOOKUP(B21,Data,10,0)</f>
        <v>KTTCDN3</v>
      </c>
      <c r="H21" s="25"/>
      <c r="I21" s="19"/>
      <c r="J21" s="70"/>
      <c r="K21" s="70"/>
    </row>
    <row r="22" spans="1:11" s="71" customFormat="1" ht="24.75" customHeight="1">
      <c r="A22" s="19">
        <v>17</v>
      </c>
      <c r="B22" s="20">
        <v>112</v>
      </c>
      <c r="C22" s="21" t="str">
        <f t="shared" si="0"/>
        <v>Tống Thị </v>
      </c>
      <c r="D22" s="22" t="str">
        <f t="shared" si="1"/>
        <v>Thành</v>
      </c>
      <c r="E22" s="23">
        <f t="shared" si="2"/>
        <v>37291</v>
      </c>
      <c r="F22" s="19" t="str">
        <f t="shared" si="3"/>
        <v>KTD</v>
      </c>
      <c r="G22" s="24" t="str">
        <f>VLOOKUP(B22,Data,10,0)</f>
        <v>KTTCDN3</v>
      </c>
      <c r="H22" s="25"/>
      <c r="I22" s="19"/>
      <c r="J22" s="70"/>
      <c r="K22" s="70"/>
    </row>
    <row r="23" spans="1:11" s="71" customFormat="1" ht="24.75" customHeight="1">
      <c r="A23" s="19">
        <v>18</v>
      </c>
      <c r="B23" s="20">
        <v>113</v>
      </c>
      <c r="C23" s="21" t="str">
        <f t="shared" si="0"/>
        <v>Nguyễn Thúy</v>
      </c>
      <c r="D23" s="22" t="str">
        <f t="shared" si="1"/>
        <v>Quỳnh</v>
      </c>
      <c r="E23" s="23">
        <f t="shared" si="2"/>
        <v>37304</v>
      </c>
      <c r="F23" s="25" t="str">
        <f t="shared" si="3"/>
        <v>KTA</v>
      </c>
      <c r="G23" s="24" t="str">
        <f>VLOOKUP(B23,Data,10,0)</f>
        <v>KTTCDN3</v>
      </c>
      <c r="H23" s="25"/>
      <c r="I23" s="19"/>
      <c r="J23" s="70"/>
      <c r="K23" s="70"/>
    </row>
    <row r="24" spans="1:11" s="71" customFormat="1" ht="24.75" customHeight="1">
      <c r="A24" s="19">
        <v>19</v>
      </c>
      <c r="B24" s="20">
        <v>114</v>
      </c>
      <c r="C24" s="21" t="str">
        <f>VLOOKUP(B24,Data,2,0)</f>
        <v>Đỗ Thị Phương </v>
      </c>
      <c r="D24" s="22" t="str">
        <f>VLOOKUP(B24,Data,3,0)</f>
        <v>Thanh</v>
      </c>
      <c r="E24" s="23">
        <f>VLOOKUP(B24,Data,4,0)</f>
        <v>36607</v>
      </c>
      <c r="F24" s="25" t="str">
        <f>VLOOKUP(B24,Data,5,0)</f>
        <v>KTB</v>
      </c>
      <c r="G24" s="24" t="str">
        <f>VLOOKUP(B24,Data,10,0)</f>
        <v>KTTCDN3</v>
      </c>
      <c r="H24" s="25"/>
      <c r="I24" s="19"/>
      <c r="J24" s="70"/>
      <c r="K24" s="70"/>
    </row>
    <row r="25" spans="1:11" s="71" customFormat="1" ht="24.75" customHeight="1">
      <c r="A25" s="19">
        <v>20</v>
      </c>
      <c r="B25" s="20">
        <v>115</v>
      </c>
      <c r="C25" s="21" t="str">
        <f>VLOOKUP(B25,Data,2,0)</f>
        <v>Nguyễn Thị </v>
      </c>
      <c r="D25" s="22" t="str">
        <f>VLOOKUP(B25,Data,3,0)</f>
        <v>Thương</v>
      </c>
      <c r="E25" s="23">
        <f>VLOOKUP(B25,Data,4,0)</f>
        <v>37302</v>
      </c>
      <c r="F25" s="25" t="str">
        <f>VLOOKUP(B25,Data,5,0)</f>
        <v>KTD</v>
      </c>
      <c r="G25" s="24" t="str">
        <f>VLOOKUP(B25,Data,10,0)</f>
        <v>KTTCDN3</v>
      </c>
      <c r="H25" s="25"/>
      <c r="I25" s="19"/>
      <c r="J25" s="70"/>
      <c r="K25" s="70"/>
    </row>
    <row r="26" spans="1:11" s="71" customFormat="1" ht="24.75" customHeight="1">
      <c r="A26" s="19">
        <v>21</v>
      </c>
      <c r="B26" s="20">
        <v>116</v>
      </c>
      <c r="C26" s="21" t="str">
        <f>VLOOKUP(B26,Data,2,0)</f>
        <v>Phạm Như</v>
      </c>
      <c r="D26" s="22" t="str">
        <f>VLOOKUP(B26,Data,3,0)</f>
        <v>Quỳnh</v>
      </c>
      <c r="E26" s="23">
        <f>VLOOKUP(B26,Data,4,0)</f>
        <v>37559</v>
      </c>
      <c r="F26" s="25" t="str">
        <f>VLOOKUP(B26,Data,5,0)</f>
        <v>KTA</v>
      </c>
      <c r="G26" s="24" t="str">
        <f>VLOOKUP(B26,Data,10,0)</f>
        <v>KTTCDN3</v>
      </c>
      <c r="H26" s="25"/>
      <c r="I26" s="19"/>
      <c r="J26" s="70"/>
      <c r="K26" s="70"/>
    </row>
    <row r="27" spans="1:11" s="71" customFormat="1" ht="24.75" customHeight="1">
      <c r="A27" s="19">
        <v>22</v>
      </c>
      <c r="B27" s="20">
        <v>117</v>
      </c>
      <c r="C27" s="21" t="str">
        <f>VLOOKUP(B27,Data,2,0)</f>
        <v>Lê Thị</v>
      </c>
      <c r="D27" s="22" t="str">
        <f>VLOOKUP(B27,Data,3,0)</f>
        <v>Thảo</v>
      </c>
      <c r="E27" s="23">
        <f>VLOOKUP(B27,Data,4,0)</f>
        <v>37363</v>
      </c>
      <c r="F27" s="25" t="str">
        <f>VLOOKUP(B27,Data,5,0)</f>
        <v>KTB</v>
      </c>
      <c r="G27" s="24" t="str">
        <f>VLOOKUP(B27,Data,10,0)</f>
        <v>KTTCDN3</v>
      </c>
      <c r="H27" s="25"/>
      <c r="I27" s="19"/>
      <c r="J27" s="70"/>
      <c r="K27" s="70"/>
    </row>
    <row r="28" spans="1:11" s="71" customFormat="1" ht="24.75" customHeight="1">
      <c r="A28" s="19">
        <v>23</v>
      </c>
      <c r="B28" s="20">
        <v>118</v>
      </c>
      <c r="C28" s="21" t="str">
        <f>VLOOKUP(B28,Data,2,0)</f>
        <v>Nguyễn Thanh</v>
      </c>
      <c r="D28" s="22" t="str">
        <f>VLOOKUP(B28,Data,3,0)</f>
        <v>Thùy</v>
      </c>
      <c r="E28" s="23">
        <f>VLOOKUP(B28,Data,4,0)</f>
        <v>37478</v>
      </c>
      <c r="F28" s="25" t="str">
        <f>VLOOKUP(B28,Data,5,0)</f>
        <v>KTD</v>
      </c>
      <c r="G28" s="24" t="str">
        <f>VLOOKUP(B28,Data,10,0)</f>
        <v>KTTCDN3</v>
      </c>
      <c r="H28" s="76"/>
      <c r="I28" s="75"/>
      <c r="J28" s="77"/>
      <c r="K28" s="77"/>
    </row>
    <row r="29" spans="1:11" s="71" customFormat="1" ht="24.75" customHeight="1">
      <c r="A29" s="26"/>
      <c r="B29" s="27"/>
      <c r="C29" s="28"/>
      <c r="D29" s="29"/>
      <c r="E29" s="30"/>
      <c r="F29" s="26"/>
      <c r="G29" s="31"/>
      <c r="H29" s="32"/>
      <c r="I29" s="26"/>
      <c r="J29" s="72"/>
      <c r="K29" s="72"/>
    </row>
    <row r="30" ht="4.5" customHeight="1"/>
    <row r="31" spans="1:9" ht="15">
      <c r="A31" s="7" t="s">
        <v>10</v>
      </c>
      <c r="E31" s="9" t="s">
        <v>43</v>
      </c>
      <c r="I31" s="9" t="s">
        <v>45</v>
      </c>
    </row>
    <row r="32" spans="1:9" ht="15">
      <c r="A32" s="7" t="s">
        <v>11</v>
      </c>
      <c r="E32" s="14" t="s">
        <v>44</v>
      </c>
      <c r="I32" s="14" t="s">
        <v>44</v>
      </c>
    </row>
    <row r="33" ht="22.5" customHeight="1"/>
    <row r="34" ht="22.5" customHeight="1"/>
    <row r="35" ht="22.5" customHeight="1"/>
    <row r="36" ht="3.75" customHeight="1"/>
  </sheetData>
  <sheetProtection/>
  <mergeCells count="1">
    <mergeCell ref="A2:K2"/>
  </mergeCells>
  <printOptions horizontalCentered="1"/>
  <pageMargins left="0" right="0" top="0.25" bottom="0.25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7">
      <selection activeCell="I18" sqref="I18"/>
    </sheetView>
  </sheetViews>
  <sheetFormatPr defaultColWidth="8" defaultRowHeight="15"/>
  <cols>
    <col min="1" max="1" width="3.296875" style="7" customWidth="1"/>
    <col min="2" max="2" width="5" style="7" customWidth="1"/>
    <col min="3" max="3" width="15.8984375" style="7" customWidth="1"/>
    <col min="4" max="5" width="7.796875" style="7" customWidth="1"/>
    <col min="6" max="6" width="4.8984375" style="7" customWidth="1"/>
    <col min="7" max="7" width="8.59765625" style="7" customWidth="1"/>
    <col min="8" max="8" width="5.09765625" style="7" customWidth="1"/>
    <col min="9" max="9" width="10.796875" style="7" customWidth="1"/>
    <col min="10" max="10" width="5.59765625" style="7" customWidth="1"/>
    <col min="11" max="11" width="6.3984375" style="7" customWidth="1"/>
    <col min="12" max="16384" width="8" style="7" customWidth="1"/>
  </cols>
  <sheetData>
    <row r="1" spans="1:11" ht="28.5" customHeight="1">
      <c r="A1" s="18" t="s">
        <v>200</v>
      </c>
      <c r="B1" s="5"/>
      <c r="C1" s="5"/>
      <c r="D1" s="6"/>
      <c r="E1" s="5"/>
      <c r="F1" s="5"/>
      <c r="G1" s="5"/>
      <c r="H1" s="5"/>
      <c r="I1" s="5"/>
      <c r="J1" s="5"/>
      <c r="K1" s="5"/>
    </row>
    <row r="2" spans="1:11" ht="19.5" customHeight="1">
      <c r="A2" s="73" t="s">
        <v>231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ht="18.75">
      <c r="A3" s="5" t="s">
        <v>228</v>
      </c>
      <c r="B3" s="5"/>
      <c r="C3" s="5"/>
      <c r="D3" s="6"/>
      <c r="E3" s="5"/>
      <c r="F3" s="5"/>
      <c r="G3" s="5"/>
      <c r="H3" s="5"/>
      <c r="I3" s="7" t="s">
        <v>37</v>
      </c>
      <c r="J3" s="8" t="s">
        <v>190</v>
      </c>
      <c r="K3" s="9"/>
    </row>
    <row r="4" ht="1.5" customHeight="1">
      <c r="D4" s="9"/>
    </row>
    <row r="5" spans="1:11" s="13" customFormat="1" ht="35.25" customHeight="1">
      <c r="A5" s="10" t="s">
        <v>13</v>
      </c>
      <c r="B5" s="10" t="s">
        <v>3</v>
      </c>
      <c r="C5" s="11" t="s">
        <v>42</v>
      </c>
      <c r="D5" s="12" t="s">
        <v>5</v>
      </c>
      <c r="E5" s="10" t="s">
        <v>8</v>
      </c>
      <c r="F5" s="10" t="s">
        <v>7</v>
      </c>
      <c r="G5" s="10" t="s">
        <v>227</v>
      </c>
      <c r="H5" s="10" t="s">
        <v>41</v>
      </c>
      <c r="I5" s="10" t="s">
        <v>38</v>
      </c>
      <c r="J5" s="10" t="s">
        <v>39</v>
      </c>
      <c r="K5" s="10" t="s">
        <v>40</v>
      </c>
    </row>
    <row r="6" spans="1:11" s="71" customFormat="1" ht="24.75" customHeight="1">
      <c r="A6" s="19">
        <v>1</v>
      </c>
      <c r="B6" s="20">
        <v>119</v>
      </c>
      <c r="C6" s="21" t="str">
        <f>VLOOKUP(B6,Data,2,0)</f>
        <v>Nguyễn Thu</v>
      </c>
      <c r="D6" s="22" t="str">
        <f>VLOOKUP(B6,Data,3,0)</f>
        <v>Thảo</v>
      </c>
      <c r="E6" s="23">
        <f>VLOOKUP(B6,Data,4,0)</f>
        <v>37278</v>
      </c>
      <c r="F6" s="19" t="str">
        <f>VLOOKUP(B6,Data,5,0)</f>
        <v>KTA</v>
      </c>
      <c r="G6" s="24" t="str">
        <f>VLOOKUP(B6,Data,10,0)</f>
        <v>KTTCDN3</v>
      </c>
      <c r="H6" s="19"/>
      <c r="I6" s="19"/>
      <c r="J6" s="70"/>
      <c r="K6" s="70"/>
    </row>
    <row r="7" spans="1:11" s="71" customFormat="1" ht="24.75" customHeight="1">
      <c r="A7" s="19">
        <v>2</v>
      </c>
      <c r="B7" s="20">
        <v>120</v>
      </c>
      <c r="C7" s="21" t="str">
        <f>VLOOKUP(B7,Data,2,0)</f>
        <v>Lê Thị Thu</v>
      </c>
      <c r="D7" s="22" t="str">
        <f>VLOOKUP(B7,Data,3,0)</f>
        <v>Thảo</v>
      </c>
      <c r="E7" s="23">
        <f>VLOOKUP(B7,Data,4,0)</f>
        <v>37298</v>
      </c>
      <c r="F7" s="25" t="str">
        <f>VLOOKUP(B7,Data,5,0)</f>
        <v>KTB</v>
      </c>
      <c r="G7" s="24" t="str">
        <f>VLOOKUP(B7,Data,10,0)</f>
        <v>KTTCDN3</v>
      </c>
      <c r="H7" s="25"/>
      <c r="I7" s="19"/>
      <c r="J7" s="70"/>
      <c r="K7" s="70"/>
    </row>
    <row r="8" spans="1:11" s="71" customFormat="1" ht="24.75" customHeight="1">
      <c r="A8" s="19">
        <v>3</v>
      </c>
      <c r="B8" s="20">
        <v>121</v>
      </c>
      <c r="C8" s="21" t="str">
        <f aca="true" t="shared" si="0" ref="C8:C23">VLOOKUP(B8,Data,2,0)</f>
        <v>Nguyễn Thị Huyền</v>
      </c>
      <c r="D8" s="22" t="str">
        <f aca="true" t="shared" si="1" ref="D8:D23">VLOOKUP(B8,Data,3,0)</f>
        <v>Trang</v>
      </c>
      <c r="E8" s="23">
        <f aca="true" t="shared" si="2" ref="E8:E23">VLOOKUP(B8,Data,4,0)</f>
        <v>37549</v>
      </c>
      <c r="F8" s="19" t="str">
        <f aca="true" t="shared" si="3" ref="F8:F23">VLOOKUP(B8,Data,5,0)</f>
        <v>KTD</v>
      </c>
      <c r="G8" s="24" t="str">
        <f>VLOOKUP(B8,Data,10,0)</f>
        <v>KTTCDN3</v>
      </c>
      <c r="H8" s="25"/>
      <c r="I8" s="19"/>
      <c r="J8" s="70"/>
      <c r="K8" s="70"/>
    </row>
    <row r="9" spans="1:11" s="71" customFormat="1" ht="24.75" customHeight="1">
      <c r="A9" s="19">
        <v>4</v>
      </c>
      <c r="B9" s="20">
        <v>122</v>
      </c>
      <c r="C9" s="21" t="str">
        <f t="shared" si="0"/>
        <v>Nguyễn Văn </v>
      </c>
      <c r="D9" s="22" t="str">
        <f t="shared" si="1"/>
        <v>Thịnh</v>
      </c>
      <c r="E9" s="23">
        <f t="shared" si="2"/>
        <v>37383</v>
      </c>
      <c r="F9" s="25" t="str">
        <f t="shared" si="3"/>
        <v>KTA</v>
      </c>
      <c r="G9" s="24" t="str">
        <f>VLOOKUP(B9,Data,10,0)</f>
        <v>KTTCDN3</v>
      </c>
      <c r="H9" s="25"/>
      <c r="I9" s="19"/>
      <c r="J9" s="70"/>
      <c r="K9" s="70"/>
    </row>
    <row r="10" spans="1:11" s="71" customFormat="1" ht="24.75" customHeight="1">
      <c r="A10" s="19">
        <v>5</v>
      </c>
      <c r="B10" s="20">
        <v>123</v>
      </c>
      <c r="C10" s="21" t="str">
        <f t="shared" si="0"/>
        <v>Nguyễn Thị</v>
      </c>
      <c r="D10" s="22" t="str">
        <f t="shared" si="1"/>
        <v>Thơm</v>
      </c>
      <c r="E10" s="23">
        <f t="shared" si="2"/>
        <v>37607</v>
      </c>
      <c r="F10" s="19" t="str">
        <f t="shared" si="3"/>
        <v>KTB</v>
      </c>
      <c r="G10" s="24" t="str">
        <f>VLOOKUP(B10,Data,10,0)</f>
        <v>KTTCDN3</v>
      </c>
      <c r="H10" s="25"/>
      <c r="I10" s="19"/>
      <c r="J10" s="70"/>
      <c r="K10" s="70"/>
    </row>
    <row r="11" spans="1:11" s="71" customFormat="1" ht="24.75" customHeight="1">
      <c r="A11" s="19">
        <v>6</v>
      </c>
      <c r="B11" s="20">
        <v>124</v>
      </c>
      <c r="C11" s="21" t="str">
        <f t="shared" si="0"/>
        <v>Nguyễn Thị Huyền</v>
      </c>
      <c r="D11" s="22" t="str">
        <f t="shared" si="1"/>
        <v>Trang</v>
      </c>
      <c r="E11" s="23">
        <f t="shared" si="2"/>
        <v>37585</v>
      </c>
      <c r="F11" s="25" t="str">
        <f t="shared" si="3"/>
        <v>KTD</v>
      </c>
      <c r="G11" s="24" t="str">
        <f>VLOOKUP(B11,Data,10,0)</f>
        <v>KTTCDN3</v>
      </c>
      <c r="H11" s="25"/>
      <c r="I11" s="19"/>
      <c r="J11" s="70"/>
      <c r="K11" s="70"/>
    </row>
    <row r="12" spans="1:11" s="71" customFormat="1" ht="24.75" customHeight="1">
      <c r="A12" s="19">
        <v>7</v>
      </c>
      <c r="B12" s="20">
        <v>125</v>
      </c>
      <c r="C12" s="21" t="str">
        <f t="shared" si="0"/>
        <v>Hoàng Thị</v>
      </c>
      <c r="D12" s="22" t="str">
        <f t="shared" si="1"/>
        <v>Thu</v>
      </c>
      <c r="E12" s="23">
        <f t="shared" si="2"/>
        <v>36004</v>
      </c>
      <c r="F12" s="19" t="str">
        <f t="shared" si="3"/>
        <v>KTA</v>
      </c>
      <c r="G12" s="24" t="str">
        <f>VLOOKUP(B12,Data,10,0)</f>
        <v>KTTCDN3</v>
      </c>
      <c r="H12" s="25"/>
      <c r="I12" s="19"/>
      <c r="J12" s="70"/>
      <c r="K12" s="70"/>
    </row>
    <row r="13" spans="1:11" s="71" customFormat="1" ht="24.75" customHeight="1">
      <c r="A13" s="19">
        <v>8</v>
      </c>
      <c r="B13" s="20">
        <v>126</v>
      </c>
      <c r="C13" s="21" t="str">
        <f t="shared" si="0"/>
        <v>Nguyễn Thị</v>
      </c>
      <c r="D13" s="22" t="str">
        <f t="shared" si="1"/>
        <v>Thúy</v>
      </c>
      <c r="E13" s="23">
        <f t="shared" si="2"/>
        <v>37579</v>
      </c>
      <c r="F13" s="25" t="str">
        <f t="shared" si="3"/>
        <v>KTB</v>
      </c>
      <c r="G13" s="24" t="str">
        <f>VLOOKUP(B13,Data,10,0)</f>
        <v>KTTCDN3</v>
      </c>
      <c r="H13" s="25"/>
      <c r="I13" s="19"/>
      <c r="J13" s="70"/>
      <c r="K13" s="70"/>
    </row>
    <row r="14" spans="1:11" s="71" customFormat="1" ht="24.75" customHeight="1">
      <c r="A14" s="19">
        <v>9</v>
      </c>
      <c r="B14" s="20">
        <v>127</v>
      </c>
      <c r="C14" s="21" t="str">
        <f t="shared" si="0"/>
        <v>Trương Thị</v>
      </c>
      <c r="D14" s="22" t="str">
        <f t="shared" si="1"/>
        <v>Vi</v>
      </c>
      <c r="E14" s="23">
        <f t="shared" si="2"/>
        <v>37319</v>
      </c>
      <c r="F14" s="19" t="str">
        <f t="shared" si="3"/>
        <v>KTD</v>
      </c>
      <c r="G14" s="24" t="str">
        <f>VLOOKUP(B14,Data,10,0)</f>
        <v>KTTCDN3</v>
      </c>
      <c r="H14" s="25"/>
      <c r="I14" s="19"/>
      <c r="J14" s="70"/>
      <c r="K14" s="70"/>
    </row>
    <row r="15" spans="1:11" s="71" customFormat="1" ht="24.75" customHeight="1">
      <c r="A15" s="19">
        <v>10</v>
      </c>
      <c r="B15" s="20">
        <v>128</v>
      </c>
      <c r="C15" s="21" t="str">
        <f t="shared" si="0"/>
        <v>Phan Thị</v>
      </c>
      <c r="D15" s="22" t="str">
        <f t="shared" si="1"/>
        <v>Thuyên</v>
      </c>
      <c r="E15" s="23">
        <f t="shared" si="2"/>
        <v>37297</v>
      </c>
      <c r="F15" s="25" t="str">
        <f t="shared" si="3"/>
        <v>KTA</v>
      </c>
      <c r="G15" s="24" t="str">
        <f>VLOOKUP(B15,Data,10,0)</f>
        <v>KTTCDN3</v>
      </c>
      <c r="H15" s="25"/>
      <c r="I15" s="19"/>
      <c r="J15" s="70"/>
      <c r="K15" s="70"/>
    </row>
    <row r="16" spans="1:11" s="71" customFormat="1" ht="24.75" customHeight="1">
      <c r="A16" s="19">
        <v>11</v>
      </c>
      <c r="B16" s="20">
        <v>129</v>
      </c>
      <c r="C16" s="21" t="str">
        <f t="shared" si="0"/>
        <v>Nguyễn Thị Thu </v>
      </c>
      <c r="D16" s="22" t="str">
        <f t="shared" si="1"/>
        <v>Trang</v>
      </c>
      <c r="E16" s="23">
        <f t="shared" si="2"/>
        <v>37154</v>
      </c>
      <c r="F16" s="19" t="str">
        <f t="shared" si="3"/>
        <v>KTB</v>
      </c>
      <c r="G16" s="24" t="str">
        <f>VLOOKUP(B16,Data,10,0)</f>
        <v>KTTCDN3</v>
      </c>
      <c r="H16" s="25"/>
      <c r="I16" s="19"/>
      <c r="J16" s="70"/>
      <c r="K16" s="70"/>
    </row>
    <row r="17" spans="1:11" s="71" customFormat="1" ht="24.75" customHeight="1">
      <c r="A17" s="19">
        <v>12</v>
      </c>
      <c r="B17" s="20">
        <v>130</v>
      </c>
      <c r="C17" s="21" t="str">
        <f t="shared" si="0"/>
        <v>Nguyễn Văn</v>
      </c>
      <c r="D17" s="22" t="str">
        <f t="shared" si="1"/>
        <v>Vinh</v>
      </c>
      <c r="E17" s="23">
        <f t="shared" si="2"/>
        <v>37260</v>
      </c>
      <c r="F17" s="25" t="str">
        <f t="shared" si="3"/>
        <v>KTD</v>
      </c>
      <c r="G17" s="24" t="str">
        <f>VLOOKUP(B17,Data,10,0)</f>
        <v>KTTCDN3</v>
      </c>
      <c r="H17" s="25"/>
      <c r="I17" s="19"/>
      <c r="J17" s="70"/>
      <c r="K17" s="70"/>
    </row>
    <row r="18" spans="1:11" s="71" customFormat="1" ht="24.75" customHeight="1">
      <c r="A18" s="19">
        <v>13</v>
      </c>
      <c r="B18" s="20">
        <v>131</v>
      </c>
      <c r="C18" s="21" t="str">
        <f t="shared" si="0"/>
        <v>Trần Thị Thanh</v>
      </c>
      <c r="D18" s="22" t="str">
        <f t="shared" si="1"/>
        <v>Trà</v>
      </c>
      <c r="E18" s="23">
        <f t="shared" si="2"/>
        <v>37484</v>
      </c>
      <c r="F18" s="19" t="str">
        <f t="shared" si="3"/>
        <v>KTA</v>
      </c>
      <c r="G18" s="24" t="str">
        <f>VLOOKUP(B18,Data,10,0)</f>
        <v>KTTCDN3</v>
      </c>
      <c r="H18" s="25"/>
      <c r="I18" s="19"/>
      <c r="J18" s="70"/>
      <c r="K18" s="70"/>
    </row>
    <row r="19" spans="1:11" s="71" customFormat="1" ht="24.75" customHeight="1">
      <c r="A19" s="19">
        <v>14</v>
      </c>
      <c r="B19" s="20">
        <v>132</v>
      </c>
      <c r="C19" s="21" t="str">
        <f t="shared" si="0"/>
        <v>Nguyễn Thanh</v>
      </c>
      <c r="D19" s="22" t="str">
        <f t="shared" si="1"/>
        <v>Trúc</v>
      </c>
      <c r="E19" s="23">
        <f t="shared" si="2"/>
        <v>37480</v>
      </c>
      <c r="F19" s="25" t="str">
        <f t="shared" si="3"/>
        <v>KTB</v>
      </c>
      <c r="G19" s="24" t="str">
        <f>VLOOKUP(B19,Data,10,0)</f>
        <v>KTTCDN3</v>
      </c>
      <c r="H19" s="25"/>
      <c r="I19" s="19"/>
      <c r="J19" s="70"/>
      <c r="K19" s="70"/>
    </row>
    <row r="20" spans="1:11" s="71" customFormat="1" ht="24.75" customHeight="1">
      <c r="A20" s="19">
        <v>15</v>
      </c>
      <c r="B20" s="20">
        <v>133</v>
      </c>
      <c r="C20" s="21" t="str">
        <f t="shared" si="0"/>
        <v>Vũ Thị Như</v>
      </c>
      <c r="D20" s="22" t="str">
        <f t="shared" si="1"/>
        <v>Ý</v>
      </c>
      <c r="E20" s="23">
        <f t="shared" si="2"/>
        <v>37310</v>
      </c>
      <c r="F20" s="19" t="str">
        <f t="shared" si="3"/>
        <v>KTD</v>
      </c>
      <c r="G20" s="24" t="str">
        <f>VLOOKUP(B20,Data,10,0)</f>
        <v>KTTCDN3</v>
      </c>
      <c r="H20" s="25"/>
      <c r="I20" s="19"/>
      <c r="J20" s="70"/>
      <c r="K20" s="70"/>
    </row>
    <row r="21" spans="1:11" s="71" customFormat="1" ht="24.75" customHeight="1">
      <c r="A21" s="19">
        <v>16</v>
      </c>
      <c r="B21" s="20">
        <v>134</v>
      </c>
      <c r="C21" s="21" t="str">
        <f t="shared" si="0"/>
        <v>Nguyễn Thị </v>
      </c>
      <c r="D21" s="22" t="str">
        <f t="shared" si="1"/>
        <v>Tuyến</v>
      </c>
      <c r="E21" s="23">
        <f t="shared" si="2"/>
        <v>37461</v>
      </c>
      <c r="F21" s="25" t="str">
        <f t="shared" si="3"/>
        <v>KTA</v>
      </c>
      <c r="G21" s="24" t="str">
        <f>VLOOKUP(B21,Data,10,0)</f>
        <v>KTTCDN3</v>
      </c>
      <c r="H21" s="25"/>
      <c r="I21" s="19"/>
      <c r="J21" s="70"/>
      <c r="K21" s="70"/>
    </row>
    <row r="22" spans="1:11" s="71" customFormat="1" ht="24.75" customHeight="1">
      <c r="A22" s="19">
        <v>17</v>
      </c>
      <c r="B22" s="20">
        <v>135</v>
      </c>
      <c r="C22" s="21" t="str">
        <f t="shared" si="0"/>
        <v>Nguyễn Anh</v>
      </c>
      <c r="D22" s="22" t="str">
        <f t="shared" si="1"/>
        <v>Tuấn</v>
      </c>
      <c r="E22" s="23">
        <f t="shared" si="2"/>
        <v>37620</v>
      </c>
      <c r="F22" s="19" t="str">
        <f t="shared" si="3"/>
        <v>KTB</v>
      </c>
      <c r="G22" s="24" t="str">
        <f>VLOOKUP(B22,Data,10,0)</f>
        <v>KTTCDN3</v>
      </c>
      <c r="H22" s="25"/>
      <c r="I22" s="19"/>
      <c r="J22" s="70"/>
      <c r="K22" s="70"/>
    </row>
    <row r="23" spans="1:11" s="71" customFormat="1" ht="24.75" customHeight="1">
      <c r="A23" s="19">
        <v>18</v>
      </c>
      <c r="B23" s="20">
        <v>136</v>
      </c>
      <c r="C23" s="21" t="str">
        <f t="shared" si="0"/>
        <v>Diêm Thị</v>
      </c>
      <c r="D23" s="22" t="str">
        <f t="shared" si="1"/>
        <v>Yến</v>
      </c>
      <c r="E23" s="23">
        <f t="shared" si="2"/>
        <v>37258</v>
      </c>
      <c r="F23" s="25" t="str">
        <f t="shared" si="3"/>
        <v>KTA</v>
      </c>
      <c r="G23" s="24" t="str">
        <f>VLOOKUP(B23,Data,10,0)</f>
        <v>KTTCDN3</v>
      </c>
      <c r="H23" s="25"/>
      <c r="I23" s="19"/>
      <c r="J23" s="70"/>
      <c r="K23" s="70"/>
    </row>
    <row r="24" spans="1:11" s="71" customFormat="1" ht="24.75" customHeight="1">
      <c r="A24" s="19">
        <v>19</v>
      </c>
      <c r="B24" s="20">
        <v>137</v>
      </c>
      <c r="C24" s="21" t="str">
        <f>VLOOKUP(B24,Data,2,0)</f>
        <v>Nguyễn Thị</v>
      </c>
      <c r="D24" s="22" t="str">
        <f>VLOOKUP(B24,Data,3,0)</f>
        <v>Vân</v>
      </c>
      <c r="E24" s="23">
        <f>VLOOKUP(B24,Data,4,0)</f>
        <v>37259</v>
      </c>
      <c r="F24" s="25" t="str">
        <f>VLOOKUP(B24,Data,5,0)</f>
        <v>KTB</v>
      </c>
      <c r="G24" s="24" t="str">
        <f>VLOOKUP(B24,Data,10,0)</f>
        <v>KTTCDN3</v>
      </c>
      <c r="H24" s="25"/>
      <c r="I24" s="19"/>
      <c r="J24" s="70"/>
      <c r="K24" s="70"/>
    </row>
    <row r="25" spans="1:11" s="71" customFormat="1" ht="24.75" customHeight="1">
      <c r="A25" s="19">
        <v>20</v>
      </c>
      <c r="B25" s="20">
        <v>138</v>
      </c>
      <c r="C25" s="21" t="str">
        <f>VLOOKUP(B25,Data,2,0)</f>
        <v>Trần Thị</v>
      </c>
      <c r="D25" s="22" t="str">
        <f>VLOOKUP(B25,Data,3,0)</f>
        <v>Yến</v>
      </c>
      <c r="E25" s="23">
        <f>VLOOKUP(B25,Data,4,0)</f>
        <v>37464</v>
      </c>
      <c r="F25" s="25" t="str">
        <f>VLOOKUP(B25,Data,5,0)</f>
        <v>KTA</v>
      </c>
      <c r="G25" s="24" t="str">
        <f>VLOOKUP(B25,Data,10,0)</f>
        <v>KTTCDN3</v>
      </c>
      <c r="H25" s="25"/>
      <c r="I25" s="19"/>
      <c r="J25" s="70"/>
      <c r="K25" s="70"/>
    </row>
    <row r="26" spans="1:11" s="71" customFormat="1" ht="24.75" customHeight="1">
      <c r="A26" s="19">
        <v>21</v>
      </c>
      <c r="B26" s="20">
        <v>139</v>
      </c>
      <c r="C26" s="21" t="str">
        <f>VLOOKUP(B26,Data,2,0)</f>
        <v>Nguyễn Thị Hải </v>
      </c>
      <c r="D26" s="22" t="str">
        <f>VLOOKUP(B26,Data,3,0)</f>
        <v>Yến</v>
      </c>
      <c r="E26" s="23">
        <f>VLOOKUP(B26,Data,4,0)</f>
        <v>37495</v>
      </c>
      <c r="F26" s="25" t="str">
        <f>VLOOKUP(B26,Data,5,0)</f>
        <v>KTB</v>
      </c>
      <c r="G26" s="24" t="str">
        <f>VLOOKUP(B26,Data,10,0)</f>
        <v>KTTCDN3</v>
      </c>
      <c r="H26" s="25"/>
      <c r="I26" s="19"/>
      <c r="J26" s="70"/>
      <c r="K26" s="70"/>
    </row>
    <row r="27" spans="1:11" s="71" customFormat="1" ht="24.75" customHeight="1">
      <c r="A27" s="19">
        <v>22</v>
      </c>
      <c r="B27" s="20">
        <v>140</v>
      </c>
      <c r="C27" s="21" t="str">
        <f>VLOOKUP(B27,Data,2,0)</f>
        <v>Nguyễn Thị</v>
      </c>
      <c r="D27" s="22" t="str">
        <f>VLOOKUP(B27,Data,3,0)</f>
        <v>Hoài </v>
      </c>
      <c r="E27" s="23">
        <f>VLOOKUP(B27,Data,4,0)</f>
        <v>36965</v>
      </c>
      <c r="F27" s="25" t="str">
        <f>VLOOKUP(B27,Data,5,0)</f>
        <v>KTA</v>
      </c>
      <c r="G27" s="24" t="str">
        <f>VLOOKUP(B27,Data,10,0)</f>
        <v>KTTCDN3</v>
      </c>
      <c r="H27" s="25"/>
      <c r="I27" s="19"/>
      <c r="J27" s="70"/>
      <c r="K27" s="70"/>
    </row>
    <row r="28" spans="1:11" s="71" customFormat="1" ht="24.75" customHeight="1">
      <c r="A28" s="19">
        <v>23</v>
      </c>
      <c r="B28" s="20">
        <v>141</v>
      </c>
      <c r="C28" s="21" t="str">
        <f>VLOOKUP(B28,Data,2,0)</f>
        <v>Nguyễn Thị Hải </v>
      </c>
      <c r="D28" s="22" t="str">
        <f>VLOOKUP(B28,Data,3,0)</f>
        <v>Yến</v>
      </c>
      <c r="E28" s="23">
        <f>VLOOKUP(B28,Data,4,0)</f>
        <v>37616</v>
      </c>
      <c r="F28" s="25" t="str">
        <f>VLOOKUP(B28,Data,5,0)</f>
        <v>KTB</v>
      </c>
      <c r="G28" s="24" t="str">
        <f>VLOOKUP(B28,Data,10,0)</f>
        <v>KTTCDN3</v>
      </c>
      <c r="H28" s="76"/>
      <c r="I28" s="75"/>
      <c r="J28" s="77"/>
      <c r="K28" s="77"/>
    </row>
    <row r="29" spans="1:11" s="71" customFormat="1" ht="24.75" customHeight="1">
      <c r="A29" s="26"/>
      <c r="B29" s="27"/>
      <c r="C29" s="28"/>
      <c r="D29" s="29"/>
      <c r="E29" s="30"/>
      <c r="F29" s="32"/>
      <c r="G29" s="31"/>
      <c r="H29" s="32"/>
      <c r="I29" s="26"/>
      <c r="J29" s="72"/>
      <c r="K29" s="72"/>
    </row>
    <row r="30" ht="4.5" customHeight="1"/>
    <row r="31" spans="1:9" ht="15">
      <c r="A31" s="7" t="s">
        <v>10</v>
      </c>
      <c r="E31" s="9" t="s">
        <v>43</v>
      </c>
      <c r="I31" s="9" t="s">
        <v>45</v>
      </c>
    </row>
    <row r="32" spans="1:9" ht="15">
      <c r="A32" s="7" t="s">
        <v>11</v>
      </c>
      <c r="E32" s="14" t="s">
        <v>44</v>
      </c>
      <c r="I32" s="14" t="s">
        <v>44</v>
      </c>
    </row>
    <row r="33" ht="22.5" customHeight="1"/>
    <row r="34" ht="22.5" customHeight="1"/>
    <row r="35" ht="22.5" customHeight="1"/>
    <row r="36" ht="3.75" customHeight="1"/>
  </sheetData>
  <sheetProtection/>
  <mergeCells count="1">
    <mergeCell ref="A2:K2"/>
  </mergeCells>
  <printOptions horizontalCentered="1"/>
  <pageMargins left="0" right="0" top="0.25" bottom="0.25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6">
      <selection activeCell="I17" sqref="I17"/>
    </sheetView>
  </sheetViews>
  <sheetFormatPr defaultColWidth="8" defaultRowHeight="15"/>
  <cols>
    <col min="1" max="1" width="3.296875" style="7" customWidth="1"/>
    <col min="2" max="2" width="5" style="7" customWidth="1"/>
    <col min="3" max="3" width="15.8984375" style="7" customWidth="1"/>
    <col min="4" max="5" width="7.796875" style="7" customWidth="1"/>
    <col min="6" max="6" width="4.8984375" style="7" customWidth="1"/>
    <col min="7" max="7" width="8.59765625" style="7" customWidth="1"/>
    <col min="8" max="8" width="5.09765625" style="7" customWidth="1"/>
    <col min="9" max="9" width="10.796875" style="7" customWidth="1"/>
    <col min="10" max="10" width="5.69921875" style="7" customWidth="1"/>
    <col min="11" max="11" width="6.69921875" style="7" customWidth="1"/>
    <col min="12" max="16384" width="8" style="7" customWidth="1"/>
  </cols>
  <sheetData>
    <row r="1" spans="1:11" ht="28.5" customHeight="1">
      <c r="A1" s="18" t="s">
        <v>200</v>
      </c>
      <c r="B1" s="5"/>
      <c r="C1" s="5"/>
      <c r="D1" s="6"/>
      <c r="E1" s="5"/>
      <c r="F1" s="5"/>
      <c r="G1" s="5"/>
      <c r="H1" s="5"/>
      <c r="I1" s="5"/>
      <c r="J1" s="5"/>
      <c r="K1" s="5"/>
    </row>
    <row r="2" spans="1:11" ht="19.5" customHeight="1">
      <c r="A2" s="73" t="s">
        <v>232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ht="18.75">
      <c r="A3" s="5" t="s">
        <v>228</v>
      </c>
      <c r="B3" s="5"/>
      <c r="C3" s="5"/>
      <c r="D3" s="6"/>
      <c r="E3" s="5"/>
      <c r="F3" s="5"/>
      <c r="G3" s="5"/>
      <c r="H3" s="5"/>
      <c r="I3" s="7" t="s">
        <v>37</v>
      </c>
      <c r="J3" s="8" t="s">
        <v>233</v>
      </c>
      <c r="K3" s="9"/>
    </row>
    <row r="4" ht="1.5" customHeight="1">
      <c r="D4" s="9"/>
    </row>
    <row r="5" spans="1:11" s="13" customFormat="1" ht="35.25" customHeight="1">
      <c r="A5" s="10" t="s">
        <v>13</v>
      </c>
      <c r="B5" s="10" t="s">
        <v>3</v>
      </c>
      <c r="C5" s="11" t="s">
        <v>42</v>
      </c>
      <c r="D5" s="12" t="s">
        <v>5</v>
      </c>
      <c r="E5" s="10" t="s">
        <v>8</v>
      </c>
      <c r="F5" s="10" t="s">
        <v>7</v>
      </c>
      <c r="G5" s="10" t="s">
        <v>227</v>
      </c>
      <c r="H5" s="10" t="s">
        <v>41</v>
      </c>
      <c r="I5" s="10" t="s">
        <v>38</v>
      </c>
      <c r="J5" s="10" t="s">
        <v>39</v>
      </c>
      <c r="K5" s="10" t="s">
        <v>40</v>
      </c>
    </row>
    <row r="6" spans="1:11" s="71" customFormat="1" ht="24.75" customHeight="1">
      <c r="A6" s="19">
        <v>1</v>
      </c>
      <c r="B6" s="20">
        <v>142</v>
      </c>
      <c r="C6" s="21" t="str">
        <f>VLOOKUP(B6,Data,2,0)</f>
        <v>Nguyễn Công Nhật</v>
      </c>
      <c r="D6" s="22" t="str">
        <f>VLOOKUP(B6,Data,3,0)</f>
        <v>Ánh</v>
      </c>
      <c r="E6" s="23">
        <f>VLOOKUP(B6,Data,4,0)</f>
        <v>37436</v>
      </c>
      <c r="F6" s="19" t="str">
        <f>VLOOKUP(B6,Data,5,0)</f>
        <v>CNTT</v>
      </c>
      <c r="G6" s="24" t="str">
        <f>VLOOKUP(B6,Data,10,0)</f>
        <v>QT mạng</v>
      </c>
      <c r="H6" s="19"/>
      <c r="I6" s="19"/>
      <c r="J6" s="70"/>
      <c r="K6" s="70"/>
    </row>
    <row r="7" spans="1:11" s="71" customFormat="1" ht="24.75" customHeight="1">
      <c r="A7" s="19">
        <v>2</v>
      </c>
      <c r="B7" s="20">
        <v>143</v>
      </c>
      <c r="C7" s="21" t="str">
        <f>VLOOKUP(B7,Data,2,0)</f>
        <v>Nguyễn Văn</v>
      </c>
      <c r="D7" s="22" t="str">
        <f>VLOOKUP(B7,Data,3,0)</f>
        <v>Duy</v>
      </c>
      <c r="E7" s="23">
        <f>VLOOKUP(B7,Data,4,0)</f>
        <v>37439</v>
      </c>
      <c r="F7" s="25" t="str">
        <f>VLOOKUP(B7,Data,5,0)</f>
        <v>CNTT</v>
      </c>
      <c r="G7" s="24" t="str">
        <f>VLOOKUP(B7,Data,10,0)</f>
        <v>QT mạng</v>
      </c>
      <c r="H7" s="25"/>
      <c r="I7" s="19"/>
      <c r="J7" s="70"/>
      <c r="K7" s="70"/>
    </row>
    <row r="8" spans="1:11" s="71" customFormat="1" ht="24.75" customHeight="1">
      <c r="A8" s="19">
        <v>3</v>
      </c>
      <c r="B8" s="20">
        <v>144</v>
      </c>
      <c r="C8" s="21" t="str">
        <f aca="true" t="shared" si="0" ref="C8:C23">VLOOKUP(B8,Data,2,0)</f>
        <v>Bùi Thị Thu</v>
      </c>
      <c r="D8" s="22" t="str">
        <f aca="true" t="shared" si="1" ref="D8:D23">VLOOKUP(B8,Data,3,0)</f>
        <v>Hiền</v>
      </c>
      <c r="E8" s="23">
        <f aca="true" t="shared" si="2" ref="E8:E23">VLOOKUP(B8,Data,4,0)</f>
        <v>37461</v>
      </c>
      <c r="F8" s="19" t="str">
        <f aca="true" t="shared" si="3" ref="F8:F23">VLOOKUP(B8,Data,5,0)</f>
        <v>CNTT</v>
      </c>
      <c r="G8" s="24" t="str">
        <f>VLOOKUP(B8,Data,10,0)</f>
        <v>QT mạng</v>
      </c>
      <c r="H8" s="25"/>
      <c r="I8" s="19"/>
      <c r="J8" s="70"/>
      <c r="K8" s="70"/>
    </row>
    <row r="9" spans="1:11" s="71" customFormat="1" ht="24.75" customHeight="1">
      <c r="A9" s="19">
        <v>4</v>
      </c>
      <c r="B9" s="20">
        <v>145</v>
      </c>
      <c r="C9" s="21" t="str">
        <f t="shared" si="0"/>
        <v>Nguyễn Thu</v>
      </c>
      <c r="D9" s="22" t="str">
        <f t="shared" si="1"/>
        <v>Phương</v>
      </c>
      <c r="E9" s="23">
        <f t="shared" si="2"/>
        <v>37275</v>
      </c>
      <c r="F9" s="25" t="str">
        <f t="shared" si="3"/>
        <v>CNTT</v>
      </c>
      <c r="G9" s="24" t="str">
        <f>VLOOKUP(B9,Data,10,0)</f>
        <v>QT mạng</v>
      </c>
      <c r="H9" s="25"/>
      <c r="I9" s="19"/>
      <c r="J9" s="70"/>
      <c r="K9" s="70"/>
    </row>
    <row r="10" spans="1:11" s="71" customFormat="1" ht="24.75" customHeight="1">
      <c r="A10" s="19">
        <v>5</v>
      </c>
      <c r="B10" s="20">
        <v>146</v>
      </c>
      <c r="C10" s="21" t="str">
        <f t="shared" si="0"/>
        <v>Nguyễn Thị</v>
      </c>
      <c r="D10" s="22" t="str">
        <f t="shared" si="1"/>
        <v>Phượng</v>
      </c>
      <c r="E10" s="23">
        <f t="shared" si="2"/>
        <v>37549</v>
      </c>
      <c r="F10" s="19" t="str">
        <f t="shared" si="3"/>
        <v>CNTT</v>
      </c>
      <c r="G10" s="24" t="str">
        <f>VLOOKUP(B10,Data,10,0)</f>
        <v>QT mạng</v>
      </c>
      <c r="H10" s="25"/>
      <c r="I10" s="19"/>
      <c r="J10" s="70"/>
      <c r="K10" s="70"/>
    </row>
    <row r="11" spans="1:11" s="71" customFormat="1" ht="24.75" customHeight="1">
      <c r="A11" s="19">
        <v>6</v>
      </c>
      <c r="B11" s="20">
        <v>147</v>
      </c>
      <c r="C11" s="21" t="str">
        <f t="shared" si="0"/>
        <v>Nguyễn Vinh</v>
      </c>
      <c r="D11" s="22" t="str">
        <f t="shared" si="1"/>
        <v>Quang</v>
      </c>
      <c r="E11" s="23">
        <f t="shared" si="2"/>
        <v>37454</v>
      </c>
      <c r="F11" s="25" t="str">
        <f t="shared" si="3"/>
        <v>CNTT</v>
      </c>
      <c r="G11" s="24" t="str">
        <f>VLOOKUP(B11,Data,10,0)</f>
        <v>QT mạng</v>
      </c>
      <c r="H11" s="25"/>
      <c r="I11" s="19"/>
      <c r="J11" s="70"/>
      <c r="K11" s="70"/>
    </row>
    <row r="12" spans="1:11" s="71" customFormat="1" ht="24.75" customHeight="1">
      <c r="A12" s="19">
        <v>7</v>
      </c>
      <c r="B12" s="20">
        <v>148</v>
      </c>
      <c r="C12" s="21" t="str">
        <f t="shared" si="0"/>
        <v>Nguyễn Tài Sao</v>
      </c>
      <c r="D12" s="22" t="str">
        <f t="shared" si="1"/>
        <v>Sáng</v>
      </c>
      <c r="E12" s="23">
        <f t="shared" si="2"/>
        <v>37410</v>
      </c>
      <c r="F12" s="19" t="str">
        <f t="shared" si="3"/>
        <v>CNTT</v>
      </c>
      <c r="G12" s="24" t="str">
        <f>VLOOKUP(B12,Data,10,0)</f>
        <v>QT mạng</v>
      </c>
      <c r="H12" s="25"/>
      <c r="I12" s="19"/>
      <c r="J12" s="70"/>
      <c r="K12" s="70"/>
    </row>
    <row r="13" spans="1:11" s="71" customFormat="1" ht="24.75" customHeight="1">
      <c r="A13" s="19">
        <v>8</v>
      </c>
      <c r="B13" s="20">
        <v>149</v>
      </c>
      <c r="C13" s="21" t="str">
        <f t="shared" si="0"/>
        <v>Ngô Hồng</v>
      </c>
      <c r="D13" s="22" t="str">
        <f t="shared" si="1"/>
        <v>Sơn</v>
      </c>
      <c r="E13" s="23">
        <f t="shared" si="2"/>
        <v>37362</v>
      </c>
      <c r="F13" s="25" t="str">
        <f t="shared" si="3"/>
        <v>CNTT</v>
      </c>
      <c r="G13" s="24" t="str">
        <f>VLOOKUP(B13,Data,10,0)</f>
        <v>QT mạng</v>
      </c>
      <c r="H13" s="25"/>
      <c r="I13" s="19"/>
      <c r="J13" s="70"/>
      <c r="K13" s="70"/>
    </row>
    <row r="14" spans="1:11" s="71" customFormat="1" ht="24.75" customHeight="1">
      <c r="A14" s="19">
        <v>9</v>
      </c>
      <c r="B14" s="20">
        <v>150</v>
      </c>
      <c r="C14" s="21" t="str">
        <f t="shared" si="0"/>
        <v>Nguyễn Thị</v>
      </c>
      <c r="D14" s="22" t="str">
        <f t="shared" si="1"/>
        <v>Thảo</v>
      </c>
      <c r="E14" s="23">
        <f t="shared" si="2"/>
        <v>37611</v>
      </c>
      <c r="F14" s="19" t="str">
        <f t="shared" si="3"/>
        <v>CNTT</v>
      </c>
      <c r="G14" s="24" t="str">
        <f>VLOOKUP(B14,Data,10,0)</f>
        <v>QT mạng</v>
      </c>
      <c r="H14" s="25"/>
      <c r="I14" s="19"/>
      <c r="J14" s="70"/>
      <c r="K14" s="70"/>
    </row>
    <row r="15" spans="1:11" s="71" customFormat="1" ht="24.75" customHeight="1">
      <c r="A15" s="19">
        <v>10</v>
      </c>
      <c r="B15" s="20">
        <v>151</v>
      </c>
      <c r="C15" s="21" t="str">
        <f t="shared" si="0"/>
        <v>Nguyễn Đức </v>
      </c>
      <c r="D15" s="22" t="str">
        <f t="shared" si="1"/>
        <v>Tuấn</v>
      </c>
      <c r="E15" s="23">
        <f t="shared" si="2"/>
        <v>37415</v>
      </c>
      <c r="F15" s="25" t="str">
        <f t="shared" si="3"/>
        <v>CNTT</v>
      </c>
      <c r="G15" s="24" t="str">
        <f>VLOOKUP(B15,Data,10,0)</f>
        <v>QT mạng</v>
      </c>
      <c r="H15" s="25"/>
      <c r="I15" s="19"/>
      <c r="J15" s="70"/>
      <c r="K15" s="70"/>
    </row>
    <row r="16" spans="1:11" s="71" customFormat="1" ht="24.75" customHeight="1">
      <c r="A16" s="19">
        <v>11</v>
      </c>
      <c r="B16" s="20">
        <v>152</v>
      </c>
      <c r="C16" s="21" t="str">
        <f t="shared" si="0"/>
        <v>Nguyễn Thanh</v>
      </c>
      <c r="D16" s="22" t="str">
        <f t="shared" si="1"/>
        <v>Tùng</v>
      </c>
      <c r="E16" s="23">
        <f t="shared" si="2"/>
        <v>37560</v>
      </c>
      <c r="F16" s="19" t="str">
        <f t="shared" si="3"/>
        <v>CNTT</v>
      </c>
      <c r="G16" s="24" t="str">
        <f>VLOOKUP(B16,Data,10,0)</f>
        <v>QT mạng</v>
      </c>
      <c r="H16" s="25"/>
      <c r="I16" s="19"/>
      <c r="J16" s="70"/>
      <c r="K16" s="70"/>
    </row>
    <row r="17" spans="1:11" s="71" customFormat="1" ht="24.75" customHeight="1">
      <c r="A17" s="19">
        <v>12</v>
      </c>
      <c r="B17" s="20">
        <v>153</v>
      </c>
      <c r="C17" s="21" t="str">
        <f t="shared" si="0"/>
        <v>Nguyễn Thành </v>
      </c>
      <c r="D17" s="22" t="str">
        <f t="shared" si="1"/>
        <v>Trung</v>
      </c>
      <c r="E17" s="23">
        <f t="shared" si="2"/>
        <v>37515</v>
      </c>
      <c r="F17" s="25" t="str">
        <f t="shared" si="3"/>
        <v>CNTT</v>
      </c>
      <c r="G17" s="24" t="str">
        <f>VLOOKUP(B17,Data,10,0)</f>
        <v>QT mạng</v>
      </c>
      <c r="H17" s="25"/>
      <c r="I17" s="19"/>
      <c r="J17" s="70"/>
      <c r="K17" s="70"/>
    </row>
    <row r="18" spans="1:11" s="71" customFormat="1" ht="24.75" customHeight="1">
      <c r="A18" s="19">
        <v>13</v>
      </c>
      <c r="B18" s="20">
        <v>154</v>
      </c>
      <c r="C18" s="21" t="str">
        <f t="shared" si="0"/>
        <v>Lê Thị Thảo</v>
      </c>
      <c r="D18" s="22" t="str">
        <f t="shared" si="1"/>
        <v>Vân</v>
      </c>
      <c r="E18" s="23">
        <f t="shared" si="2"/>
        <v>36900</v>
      </c>
      <c r="F18" s="19" t="str">
        <f t="shared" si="3"/>
        <v>CNTT</v>
      </c>
      <c r="G18" s="24" t="str">
        <f>VLOOKUP(B18,Data,10,0)</f>
        <v>QT mạng</v>
      </c>
      <c r="H18" s="25"/>
      <c r="I18" s="19"/>
      <c r="J18" s="70"/>
      <c r="K18" s="70"/>
    </row>
    <row r="19" spans="1:11" s="71" customFormat="1" ht="24.75" customHeight="1">
      <c r="A19" s="19"/>
      <c r="B19" s="20"/>
      <c r="C19" s="21"/>
      <c r="D19" s="22"/>
      <c r="E19" s="23"/>
      <c r="F19" s="25"/>
      <c r="G19" s="24"/>
      <c r="H19" s="25"/>
      <c r="I19" s="19"/>
      <c r="J19" s="70"/>
      <c r="K19" s="70"/>
    </row>
    <row r="20" spans="1:11" s="71" customFormat="1" ht="24.75" customHeight="1">
      <c r="A20" s="19"/>
      <c r="B20" s="20"/>
      <c r="C20" s="21"/>
      <c r="D20" s="22"/>
      <c r="E20" s="23"/>
      <c r="F20" s="19"/>
      <c r="G20" s="24"/>
      <c r="H20" s="25"/>
      <c r="I20" s="19"/>
      <c r="J20" s="70"/>
      <c r="K20" s="70"/>
    </row>
    <row r="21" spans="1:11" s="71" customFormat="1" ht="24.75" customHeight="1">
      <c r="A21" s="19"/>
      <c r="B21" s="20"/>
      <c r="C21" s="21"/>
      <c r="D21" s="22"/>
      <c r="E21" s="23"/>
      <c r="F21" s="25"/>
      <c r="G21" s="24"/>
      <c r="H21" s="25"/>
      <c r="I21" s="19"/>
      <c r="J21" s="70"/>
      <c r="K21" s="70"/>
    </row>
    <row r="22" spans="1:11" s="71" customFormat="1" ht="24.75" customHeight="1">
      <c r="A22" s="19"/>
      <c r="B22" s="20"/>
      <c r="C22" s="21"/>
      <c r="D22" s="22"/>
      <c r="E22" s="23"/>
      <c r="F22" s="19"/>
      <c r="G22" s="24"/>
      <c r="H22" s="25"/>
      <c r="I22" s="19"/>
      <c r="J22" s="70"/>
      <c r="K22" s="70"/>
    </row>
    <row r="23" spans="1:11" s="71" customFormat="1" ht="24.75" customHeight="1">
      <c r="A23" s="19"/>
      <c r="B23" s="20"/>
      <c r="C23" s="21"/>
      <c r="D23" s="22"/>
      <c r="E23" s="23"/>
      <c r="F23" s="25"/>
      <c r="G23" s="24"/>
      <c r="H23" s="25"/>
      <c r="I23" s="19"/>
      <c r="J23" s="70"/>
      <c r="K23" s="70"/>
    </row>
    <row r="24" spans="1:11" s="71" customFormat="1" ht="24.75" customHeight="1">
      <c r="A24" s="19"/>
      <c r="B24" s="20"/>
      <c r="C24" s="21"/>
      <c r="D24" s="22"/>
      <c r="E24" s="23"/>
      <c r="F24" s="25"/>
      <c r="G24" s="24"/>
      <c r="H24" s="25"/>
      <c r="I24" s="19"/>
      <c r="J24" s="70"/>
      <c r="K24" s="70"/>
    </row>
    <row r="25" spans="1:11" s="71" customFormat="1" ht="24.75" customHeight="1">
      <c r="A25" s="19"/>
      <c r="B25" s="20"/>
      <c r="C25" s="21"/>
      <c r="D25" s="22"/>
      <c r="E25" s="23"/>
      <c r="F25" s="25"/>
      <c r="G25" s="24"/>
      <c r="H25" s="25"/>
      <c r="I25" s="19"/>
      <c r="J25" s="70"/>
      <c r="K25" s="70"/>
    </row>
    <row r="26" spans="1:11" s="71" customFormat="1" ht="24.75" customHeight="1">
      <c r="A26" s="19"/>
      <c r="B26" s="20"/>
      <c r="C26" s="21"/>
      <c r="D26" s="22"/>
      <c r="E26" s="23"/>
      <c r="F26" s="25"/>
      <c r="G26" s="24"/>
      <c r="H26" s="25"/>
      <c r="I26" s="19"/>
      <c r="J26" s="70"/>
      <c r="K26" s="70"/>
    </row>
    <row r="27" spans="1:11" s="71" customFormat="1" ht="24.75" customHeight="1">
      <c r="A27" s="19"/>
      <c r="B27" s="20"/>
      <c r="C27" s="21"/>
      <c r="D27" s="22"/>
      <c r="E27" s="23"/>
      <c r="F27" s="25"/>
      <c r="G27" s="24"/>
      <c r="H27" s="25"/>
      <c r="I27" s="19"/>
      <c r="J27" s="70"/>
      <c r="K27" s="70"/>
    </row>
    <row r="28" spans="1:11" s="71" customFormat="1" ht="24.75" customHeight="1">
      <c r="A28" s="26"/>
      <c r="B28" s="27"/>
      <c r="C28" s="28"/>
      <c r="D28" s="29"/>
      <c r="E28" s="30"/>
      <c r="F28" s="32"/>
      <c r="G28" s="31"/>
      <c r="H28" s="32"/>
      <c r="I28" s="26"/>
      <c r="J28" s="72"/>
      <c r="K28" s="72"/>
    </row>
    <row r="29" ht="4.5" customHeight="1"/>
    <row r="30" spans="1:9" ht="15">
      <c r="A30" s="7" t="s">
        <v>10</v>
      </c>
      <c r="E30" s="9" t="s">
        <v>43</v>
      </c>
      <c r="I30" s="9" t="s">
        <v>45</v>
      </c>
    </row>
    <row r="31" spans="1:9" ht="15">
      <c r="A31" s="7" t="s">
        <v>11</v>
      </c>
      <c r="E31" s="14" t="s">
        <v>44</v>
      </c>
      <c r="I31" s="14" t="s">
        <v>44</v>
      </c>
    </row>
    <row r="32" ht="22.5" customHeight="1"/>
    <row r="33" ht="22.5" customHeight="1"/>
    <row r="34" ht="22.5" customHeight="1"/>
    <row r="35" ht="3.75" customHeight="1"/>
  </sheetData>
  <sheetProtection/>
  <mergeCells count="1">
    <mergeCell ref="A2:K2"/>
  </mergeCells>
  <printOptions horizontalCentered="1"/>
  <pageMargins left="0" right="0" top="0.25" bottom="0.2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Administrator</cp:lastModifiedBy>
  <cp:lastPrinted>2022-06-29T01:26:22Z</cp:lastPrinted>
  <dcterms:created xsi:type="dcterms:W3CDTF">2011-06-14T14:45:05Z</dcterms:created>
  <dcterms:modified xsi:type="dcterms:W3CDTF">2022-06-29T07:28:23Z</dcterms:modified>
  <cp:category/>
  <cp:version/>
  <cp:contentType/>
  <cp:contentStatus/>
</cp:coreProperties>
</file>